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Maspoe\Dropbox\MASPOE VZW\ASSE\Hop Trail\"/>
    </mc:Choice>
  </mc:AlternateContent>
  <xr:revisionPtr revIDLastSave="0" documentId="13_ncr:1_{84B4DE64-A669-4DDE-8AB7-19C8AA55AA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ptrail Asse 2026" sheetId="1" r:id="rId1"/>
    <sheet name="prijz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27" i="1"/>
  <c r="G19" i="1" l="1"/>
  <c r="G10" i="1" l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H27" i="1" l="1"/>
  <c r="J27" i="1" s="1"/>
  <c r="H19" i="1"/>
  <c r="J19" i="1" s="1"/>
  <c r="H33" i="1"/>
  <c r="J33" i="1" s="1"/>
  <c r="H18" i="1"/>
  <c r="J18" i="1" s="1"/>
  <c r="H26" i="1"/>
  <c r="J26" i="1" s="1"/>
  <c r="H34" i="1"/>
  <c r="J34" i="1" s="1"/>
  <c r="H42" i="1"/>
  <c r="J42" i="1" s="1"/>
  <c r="H50" i="1"/>
  <c r="J50" i="1" s="1"/>
  <c r="H58" i="1"/>
  <c r="J58" i="1" s="1"/>
  <c r="H66" i="1"/>
  <c r="J66" i="1" s="1"/>
  <c r="H74" i="1"/>
  <c r="J74" i="1" s="1"/>
  <c r="H11" i="1"/>
  <c r="J11" i="1" s="1"/>
  <c r="H35" i="1"/>
  <c r="J35" i="1" s="1"/>
  <c r="H43" i="1"/>
  <c r="J43" i="1" s="1"/>
  <c r="H51" i="1"/>
  <c r="J51" i="1" s="1"/>
  <c r="H59" i="1"/>
  <c r="J59" i="1" s="1"/>
  <c r="H67" i="1"/>
  <c r="J67" i="1" s="1"/>
  <c r="H75" i="1"/>
  <c r="J75" i="1" s="1"/>
  <c r="H83" i="1"/>
  <c r="J83" i="1" s="1"/>
  <c r="H91" i="1"/>
  <c r="J91" i="1" s="1"/>
  <c r="H99" i="1"/>
  <c r="J99" i="1" s="1"/>
  <c r="H107" i="1"/>
  <c r="J107" i="1" s="1"/>
  <c r="H12" i="1"/>
  <c r="J12" i="1" s="1"/>
  <c r="H20" i="1"/>
  <c r="J20" i="1" s="1"/>
  <c r="H36" i="1"/>
  <c r="J36" i="1" s="1"/>
  <c r="H44" i="1"/>
  <c r="J44" i="1" s="1"/>
  <c r="H52" i="1"/>
  <c r="J52" i="1" s="1"/>
  <c r="H60" i="1"/>
  <c r="J60" i="1" s="1"/>
  <c r="H68" i="1"/>
  <c r="J68" i="1" s="1"/>
  <c r="H76" i="1"/>
  <c r="J76" i="1" s="1"/>
  <c r="H84" i="1"/>
  <c r="J84" i="1" s="1"/>
  <c r="H92" i="1"/>
  <c r="J92" i="1" s="1"/>
  <c r="H100" i="1"/>
  <c r="J100" i="1" s="1"/>
  <c r="H108" i="1"/>
  <c r="J108" i="1" s="1"/>
  <c r="H13" i="1"/>
  <c r="J13" i="1" s="1"/>
  <c r="H21" i="1"/>
  <c r="J21" i="1" s="1"/>
  <c r="H29" i="1"/>
  <c r="J29" i="1" s="1"/>
  <c r="H45" i="1"/>
  <c r="J45" i="1" s="1"/>
  <c r="H53" i="1"/>
  <c r="J53" i="1" s="1"/>
  <c r="H61" i="1"/>
  <c r="J61" i="1" s="1"/>
  <c r="H77" i="1"/>
  <c r="J77" i="1" s="1"/>
  <c r="H85" i="1"/>
  <c r="J85" i="1" s="1"/>
  <c r="H93" i="1"/>
  <c r="J93" i="1" s="1"/>
  <c r="H10" i="1"/>
  <c r="J10" i="1" s="1"/>
  <c r="H14" i="1"/>
  <c r="J14" i="1" s="1"/>
  <c r="H46" i="1"/>
  <c r="J46" i="1" s="1"/>
  <c r="H62" i="1"/>
  <c r="J62" i="1" s="1"/>
  <c r="H86" i="1"/>
  <c r="J86" i="1" s="1"/>
  <c r="H94" i="1"/>
  <c r="J94" i="1" s="1"/>
  <c r="H102" i="1"/>
  <c r="J102" i="1" s="1"/>
  <c r="H15" i="1"/>
  <c r="J15" i="1" s="1"/>
  <c r="H39" i="1"/>
  <c r="J39" i="1" s="1"/>
  <c r="H63" i="1"/>
  <c r="J63" i="1" s="1"/>
  <c r="H87" i="1"/>
  <c r="J87" i="1" s="1"/>
  <c r="H16" i="1"/>
  <c r="J16" i="1" s="1"/>
  <c r="H48" i="1"/>
  <c r="J48" i="1" s="1"/>
  <c r="H72" i="1"/>
  <c r="J72" i="1" s="1"/>
  <c r="H96" i="1"/>
  <c r="J96" i="1" s="1"/>
  <c r="H49" i="1"/>
  <c r="J49" i="1" s="1"/>
  <c r="H73" i="1"/>
  <c r="J73" i="1" s="1"/>
  <c r="H97" i="1"/>
  <c r="J97" i="1" s="1"/>
  <c r="H90" i="1"/>
  <c r="J90" i="1" s="1"/>
  <c r="H28" i="1"/>
  <c r="J28" i="1" s="1"/>
  <c r="H69" i="1"/>
  <c r="J69" i="1" s="1"/>
  <c r="H101" i="1"/>
  <c r="J101" i="1" s="1"/>
  <c r="H22" i="1"/>
  <c r="J22" i="1" s="1"/>
  <c r="H30" i="1"/>
  <c r="J30" i="1" s="1"/>
  <c r="H54" i="1"/>
  <c r="J54" i="1" s="1"/>
  <c r="H78" i="1"/>
  <c r="J78" i="1" s="1"/>
  <c r="H23" i="1"/>
  <c r="J23" i="1" s="1"/>
  <c r="H55" i="1"/>
  <c r="J55" i="1" s="1"/>
  <c r="H79" i="1"/>
  <c r="J79" i="1" s="1"/>
  <c r="H103" i="1"/>
  <c r="J103" i="1" s="1"/>
  <c r="H24" i="1"/>
  <c r="J24" i="1" s="1"/>
  <c r="H40" i="1"/>
  <c r="J40" i="1" s="1"/>
  <c r="H64" i="1"/>
  <c r="J64" i="1" s="1"/>
  <c r="H88" i="1"/>
  <c r="J88" i="1" s="1"/>
  <c r="H17" i="1"/>
  <c r="J17" i="1" s="1"/>
  <c r="H41" i="1"/>
  <c r="J41" i="1" s="1"/>
  <c r="H65" i="1"/>
  <c r="J65" i="1" s="1"/>
  <c r="H98" i="1"/>
  <c r="J98" i="1" s="1"/>
  <c r="H37" i="1"/>
  <c r="J37" i="1" s="1"/>
  <c r="H38" i="1"/>
  <c r="J38" i="1" s="1"/>
  <c r="H70" i="1"/>
  <c r="J70" i="1" s="1"/>
  <c r="H9" i="1"/>
  <c r="J9" i="1" s="1"/>
  <c r="H31" i="1"/>
  <c r="J31" i="1" s="1"/>
  <c r="H47" i="1"/>
  <c r="J47" i="1" s="1"/>
  <c r="H71" i="1"/>
  <c r="J71" i="1" s="1"/>
  <c r="H95" i="1"/>
  <c r="J95" i="1" s="1"/>
  <c r="H32" i="1"/>
  <c r="J32" i="1" s="1"/>
  <c r="H56" i="1"/>
  <c r="J56" i="1" s="1"/>
  <c r="H80" i="1"/>
  <c r="J80" i="1" s="1"/>
  <c r="H104" i="1"/>
  <c r="J104" i="1" s="1"/>
  <c r="H25" i="1"/>
  <c r="J25" i="1" s="1"/>
  <c r="H57" i="1"/>
  <c r="J57" i="1" s="1"/>
  <c r="H81" i="1"/>
  <c r="J81" i="1" s="1"/>
  <c r="H89" i="1"/>
  <c r="J89" i="1" s="1"/>
  <c r="H105" i="1"/>
  <c r="J105" i="1" s="1"/>
  <c r="H82" i="1"/>
  <c r="J82" i="1" s="1"/>
  <c r="H106" i="1"/>
  <c r="J106" i="1" s="1"/>
</calcChain>
</file>

<file path=xl/sharedStrings.xml><?xml version="1.0" encoding="utf-8"?>
<sst xmlns="http://schemas.openxmlformats.org/spreadsheetml/2006/main" count="38" uniqueCount="28">
  <si>
    <t>Naam</t>
  </si>
  <si>
    <t>Voornaam</t>
  </si>
  <si>
    <t>Kostprijs</t>
  </si>
  <si>
    <t>Deelnemers</t>
  </si>
  <si>
    <t>Betalingsgegevens</t>
  </si>
  <si>
    <t>Groepsnaam</t>
  </si>
  <si>
    <t>Naam Verantwoordelijke</t>
  </si>
  <si>
    <t>#</t>
  </si>
  <si>
    <t>Gelieve dit ingevulde formulier door te sturen naar running@maspoe.be</t>
  </si>
  <si>
    <t>Geboortedatum</t>
  </si>
  <si>
    <t>Stad/Gemeente</t>
  </si>
  <si>
    <t>GSM Verantwoordelijke</t>
  </si>
  <si>
    <t>Email Verantwoordelijke II</t>
  </si>
  <si>
    <t>Email Verantwoordelijke I</t>
  </si>
  <si>
    <t>Afstand (keuzeselectie)</t>
  </si>
  <si>
    <t>Subtotaal</t>
  </si>
  <si>
    <t>Korting</t>
  </si>
  <si>
    <t>Prijs p/pers</t>
  </si>
  <si>
    <t>Geslacht</t>
  </si>
  <si>
    <t>-</t>
  </si>
  <si>
    <t>Formulier Groepsinschrijvingen Hoptrail Asse</t>
  </si>
  <si>
    <t>Maspoe BVBA - BE59 0689 1008 3026 / BIC: GKCCBEBB
Mededeling: Hoptrail Asse  + "Groepsnaam"</t>
  </si>
  <si>
    <t>Asse</t>
  </si>
  <si>
    <t>12km</t>
  </si>
  <si>
    <t>20km</t>
  </si>
  <si>
    <t>27km</t>
  </si>
  <si>
    <t xml:space="preserve"> </t>
  </si>
  <si>
    <t>Totaal te betalen
 (-korting)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</si>
</sst>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i/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0" tint="-0.499984740745262"/>
      <name val="Calibri"/>
      <family val="2"/>
      <scheme val="minor"/>
    </font>
    <font>
      <b/>
      <sz val="8"/>
      <color theme="1" tint="0.499984740745262"/>
      <name val="Calibri"/>
      <family val="2"/>
    </font>
    <font>
      <u/>
      <sz val="11"/>
      <color theme="10"/>
      <name val="Calibri"/>
      <family val="2"/>
      <scheme val="minor"/>
    </font>
    <font>
      <b/>
      <sz val="8"/>
      <color theme="1" tint="0.3499862666707357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CCFF3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7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4" fontId="8" fillId="2" borderId="6" xfId="1" applyFont="1" applyFill="1" applyBorder="1" applyAlignment="1">
      <alignment horizontal="center" vertical="center" wrapText="1"/>
    </xf>
    <xf numFmtId="0" fontId="9" fillId="0" borderId="6" xfId="0" applyFont="1" applyBorder="1"/>
    <xf numFmtId="0" fontId="9" fillId="2" borderId="6" xfId="0" applyFont="1" applyFill="1" applyBorder="1" applyAlignment="1">
      <alignment horizontal="left"/>
    </xf>
    <xf numFmtId="164" fontId="9" fillId="2" borderId="6" xfId="1" applyNumberFormat="1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44" fontId="8" fillId="5" borderId="6" xfId="1" applyFont="1" applyFill="1" applyBorder="1" applyAlignment="1">
      <alignment horizontal="center" vertical="center" wrapText="1"/>
    </xf>
    <xf numFmtId="164" fontId="9" fillId="5" borderId="6" xfId="1" applyNumberFormat="1" applyFont="1" applyFill="1" applyBorder="1" applyAlignment="1">
      <alignment horizontal="center"/>
    </xf>
    <xf numFmtId="10" fontId="0" fillId="0" borderId="0" xfId="0" applyNumberFormat="1"/>
    <xf numFmtId="0" fontId="11" fillId="0" borderId="0" xfId="0" applyFont="1"/>
    <xf numFmtId="14" fontId="9" fillId="0" borderId="6" xfId="0" applyNumberFormat="1" applyFont="1" applyBorder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2" fillId="2" borderId="6" xfId="3" applyNumberFormat="1" applyFont="1" applyFill="1" applyBorder="1" applyAlignment="1">
      <alignment horizontal="center"/>
    </xf>
    <xf numFmtId="10" fontId="12" fillId="2" borderId="6" xfId="3" applyNumberFormat="1" applyFont="1" applyFill="1" applyBorder="1" applyAlignment="1">
      <alignment horizontal="center"/>
    </xf>
    <xf numFmtId="10" fontId="14" fillId="2" borderId="6" xfId="3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3" fillId="3" borderId="6" xfId="2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3" borderId="3" xfId="2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44" fontId="6" fillId="6" borderId="7" xfId="1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 vertical="center"/>
    </xf>
    <xf numFmtId="44" fontId="8" fillId="6" borderId="6" xfId="1" applyFont="1" applyFill="1" applyBorder="1" applyAlignment="1">
      <alignment horizontal="center" vertical="center" wrapText="1"/>
    </xf>
    <xf numFmtId="164" fontId="10" fillId="6" borderId="6" xfId="1" applyNumberFormat="1" applyFont="1" applyFill="1" applyBorder="1" applyAlignment="1">
      <alignment horizontal="center"/>
    </xf>
  </cellXfs>
  <cellStyles count="4">
    <cellStyle name="Hyperlink" xfId="2" builtinId="8"/>
    <cellStyle name="Standaard" xfId="0" builtinId="0"/>
    <cellStyle name="Valuta_Blad1" xfId="1" xr:uid="{00000000-0005-0000-0000-000002000000}"/>
    <cellStyle name="Valuta_Blad1 2" xfId="3" xr:uid="{0A83C700-5BE7-4304-8A9A-7ECFB45876E7}"/>
  </cellStyles>
  <dxfs count="0"/>
  <tableStyles count="0" defaultTableStyle="TableStyleMedium2" defaultPivotStyle="PivotStyleLight16"/>
  <colors>
    <mruColors>
      <color rgb="FFCCFF33"/>
      <color rgb="FFFF3300"/>
      <color rgb="FFFFCC99"/>
      <color rgb="FFFF99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8"/>
  <sheetViews>
    <sheetView tabSelected="1" topLeftCell="D5" workbookViewId="0">
      <selection activeCell="L14" sqref="L14"/>
    </sheetView>
  </sheetViews>
  <sheetFormatPr defaultRowHeight="14.4" x14ac:dyDescent="0.3"/>
  <cols>
    <col min="1" max="1" width="4" customWidth="1"/>
    <col min="2" max="3" width="30.6640625" customWidth="1"/>
    <col min="4" max="4" width="15" customWidth="1"/>
    <col min="5" max="5" width="7.5546875" bestFit="1" customWidth="1"/>
    <col min="6" max="6" width="20.21875" customWidth="1"/>
    <col min="7" max="7" width="31.6640625" customWidth="1"/>
    <col min="8" max="8" width="10.44140625" bestFit="1" customWidth="1"/>
    <col min="9" max="9" width="8.88671875" bestFit="1" customWidth="1"/>
    <col min="10" max="10" width="10.88671875" style="11" customWidth="1"/>
    <col min="11" max="11" width="14.33203125" customWidth="1"/>
    <col min="12" max="12" width="34.109375" customWidth="1"/>
    <col min="14" max="15" width="9.109375" customWidth="1"/>
  </cols>
  <sheetData>
    <row r="1" spans="1:11" ht="23.4" x14ac:dyDescent="0.3">
      <c r="A1" s="27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3">
      <c r="A2" s="18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3.25" customHeight="1" x14ac:dyDescent="0.3">
      <c r="A3" s="28" t="s">
        <v>5</v>
      </c>
      <c r="B3" s="28"/>
      <c r="C3" s="24"/>
      <c r="D3" s="25"/>
      <c r="E3" s="13"/>
      <c r="F3" s="13"/>
      <c r="G3" s="34" t="s">
        <v>10</v>
      </c>
      <c r="H3" s="20" t="s">
        <v>22</v>
      </c>
      <c r="I3" s="20"/>
      <c r="J3" s="20"/>
      <c r="K3" s="20"/>
    </row>
    <row r="4" spans="1:11" ht="23.25" customHeight="1" x14ac:dyDescent="0.3">
      <c r="A4" s="29" t="s">
        <v>6</v>
      </c>
      <c r="B4" s="30"/>
      <c r="C4" s="24"/>
      <c r="D4" s="25"/>
      <c r="E4" s="14"/>
      <c r="F4" s="14"/>
      <c r="G4" s="34" t="s">
        <v>11</v>
      </c>
      <c r="H4" s="20"/>
      <c r="I4" s="20"/>
      <c r="J4" s="20"/>
      <c r="K4" s="20"/>
    </row>
    <row r="5" spans="1:11" ht="23.25" customHeight="1" x14ac:dyDescent="0.3">
      <c r="A5" s="29" t="s">
        <v>13</v>
      </c>
      <c r="B5" s="30"/>
      <c r="C5" s="26"/>
      <c r="D5" s="25"/>
      <c r="E5" s="14"/>
      <c r="F5" s="14"/>
      <c r="G5" s="34" t="s">
        <v>12</v>
      </c>
      <c r="H5" s="21"/>
      <c r="I5" s="20"/>
      <c r="J5" s="20"/>
      <c r="K5" s="20"/>
    </row>
    <row r="6" spans="1:11" ht="42" customHeight="1" x14ac:dyDescent="0.3">
      <c r="A6" s="29" t="s">
        <v>4</v>
      </c>
      <c r="B6" s="30" t="s">
        <v>4</v>
      </c>
      <c r="C6" s="22" t="s">
        <v>21</v>
      </c>
      <c r="D6" s="23"/>
      <c r="E6" s="23"/>
      <c r="F6" s="23"/>
      <c r="G6" s="23"/>
      <c r="H6" s="23"/>
      <c r="I6" s="23"/>
      <c r="J6" s="23"/>
      <c r="K6" s="23"/>
    </row>
    <row r="7" spans="1:11" x14ac:dyDescent="0.3">
      <c r="A7" s="31" t="s">
        <v>3</v>
      </c>
      <c r="B7" s="31"/>
      <c r="C7" s="32"/>
      <c r="D7" s="32"/>
      <c r="E7" s="32"/>
      <c r="F7" s="32"/>
      <c r="G7" s="32"/>
      <c r="H7" s="33" t="s">
        <v>2</v>
      </c>
      <c r="I7" s="33"/>
      <c r="J7" s="33"/>
      <c r="K7" s="33"/>
    </row>
    <row r="8" spans="1:11" ht="41.4" customHeight="1" x14ac:dyDescent="0.3">
      <c r="A8" s="1" t="s">
        <v>7</v>
      </c>
      <c r="B8" s="2" t="s">
        <v>0</v>
      </c>
      <c r="C8" s="2" t="s">
        <v>1</v>
      </c>
      <c r="D8" s="2" t="s">
        <v>9</v>
      </c>
      <c r="E8" s="2" t="s">
        <v>18</v>
      </c>
      <c r="F8" s="2" t="s">
        <v>14</v>
      </c>
      <c r="G8" s="3" t="s">
        <v>17</v>
      </c>
      <c r="H8" s="8" t="s">
        <v>15</v>
      </c>
      <c r="I8" s="8" t="s">
        <v>16</v>
      </c>
      <c r="J8" s="35" t="s">
        <v>27</v>
      </c>
      <c r="K8" s="35"/>
    </row>
    <row r="9" spans="1:11" x14ac:dyDescent="0.3">
      <c r="A9" s="5">
        <v>1</v>
      </c>
      <c r="B9" s="4"/>
      <c r="C9" s="4"/>
      <c r="D9" s="12"/>
      <c r="E9" s="12"/>
      <c r="F9" s="7"/>
      <c r="G9" s="6" t="e">
        <f>VLOOKUP(F9,prijzen!$A$1:$B$4,2)</f>
        <v>#N/A</v>
      </c>
      <c r="H9" s="9" t="e">
        <f>SUM(G9)</f>
        <v>#N/A</v>
      </c>
      <c r="I9" s="15" t="s">
        <v>19</v>
      </c>
      <c r="J9" s="36" t="e">
        <f>H9</f>
        <v>#N/A</v>
      </c>
      <c r="K9" s="36"/>
    </row>
    <row r="10" spans="1:11" x14ac:dyDescent="0.3">
      <c r="A10" s="5">
        <v>2</v>
      </c>
      <c r="B10" s="4"/>
      <c r="C10" s="4"/>
      <c r="D10" s="12"/>
      <c r="E10" s="12"/>
      <c r="F10" s="7"/>
      <c r="G10" s="6" t="e">
        <f>VLOOKUP(F10,prijzen!$A$1:$B$4,2)</f>
        <v>#N/A</v>
      </c>
      <c r="H10" s="9" t="e">
        <f>SUM(G$9:$G10)</f>
        <v>#N/A</v>
      </c>
      <c r="I10" s="15" t="s">
        <v>19</v>
      </c>
      <c r="J10" s="36" t="e">
        <f t="shared" ref="J10:J17" si="0">H10</f>
        <v>#N/A</v>
      </c>
      <c r="K10" s="36"/>
    </row>
    <row r="11" spans="1:11" x14ac:dyDescent="0.3">
      <c r="A11" s="5">
        <v>3</v>
      </c>
      <c r="B11" s="4"/>
      <c r="C11" s="4"/>
      <c r="D11" s="12"/>
      <c r="E11" s="12"/>
      <c r="F11" s="7"/>
      <c r="G11" s="6" t="e">
        <f>VLOOKUP(F11,prijzen!$A$1:$B$4,2)</f>
        <v>#N/A</v>
      </c>
      <c r="H11" s="9" t="e">
        <f>SUM(G$9:$G11)</f>
        <v>#N/A</v>
      </c>
      <c r="I11" s="15" t="s">
        <v>19</v>
      </c>
      <c r="J11" s="36" t="e">
        <f t="shared" si="0"/>
        <v>#N/A</v>
      </c>
      <c r="K11" s="36"/>
    </row>
    <row r="12" spans="1:11" x14ac:dyDescent="0.3">
      <c r="A12" s="5">
        <v>4</v>
      </c>
      <c r="B12" s="4"/>
      <c r="C12" s="4"/>
      <c r="D12" s="12"/>
      <c r="E12" s="12"/>
      <c r="F12" s="7"/>
      <c r="G12" s="6" t="e">
        <f>VLOOKUP(F12,prijzen!$A$1:$B$4,2)</f>
        <v>#N/A</v>
      </c>
      <c r="H12" s="9" t="e">
        <f>SUM(G$9:$G12)</f>
        <v>#N/A</v>
      </c>
      <c r="I12" s="15" t="s">
        <v>19</v>
      </c>
      <c r="J12" s="36" t="e">
        <f t="shared" si="0"/>
        <v>#N/A</v>
      </c>
      <c r="K12" s="36"/>
    </row>
    <row r="13" spans="1:11" x14ac:dyDescent="0.3">
      <c r="A13" s="5">
        <v>5</v>
      </c>
      <c r="B13" s="4"/>
      <c r="C13" s="4"/>
      <c r="D13" s="12"/>
      <c r="E13" s="12"/>
      <c r="F13" s="7"/>
      <c r="G13" s="6" t="e">
        <f>VLOOKUP(F13,prijzen!$A$1:$B$4,2)</f>
        <v>#N/A</v>
      </c>
      <c r="H13" s="9" t="e">
        <f>SUM(G$9:$G13)</f>
        <v>#N/A</v>
      </c>
      <c r="I13" s="15" t="s">
        <v>19</v>
      </c>
      <c r="J13" s="36" t="e">
        <f t="shared" si="0"/>
        <v>#N/A</v>
      </c>
      <c r="K13" s="36"/>
    </row>
    <row r="14" spans="1:11" x14ac:dyDescent="0.3">
      <c r="A14" s="5">
        <v>6</v>
      </c>
      <c r="B14" s="4"/>
      <c r="C14" s="4"/>
      <c r="D14" s="12"/>
      <c r="E14" s="12"/>
      <c r="F14" s="7"/>
      <c r="G14" s="6" t="e">
        <f>VLOOKUP(F14,prijzen!$A$1:$B$4,2)</f>
        <v>#N/A</v>
      </c>
      <c r="H14" s="9" t="e">
        <f>SUM(G$9:$G14)</f>
        <v>#N/A</v>
      </c>
      <c r="I14" s="15" t="s">
        <v>19</v>
      </c>
      <c r="J14" s="36" t="e">
        <f t="shared" si="0"/>
        <v>#N/A</v>
      </c>
      <c r="K14" s="36"/>
    </row>
    <row r="15" spans="1:11" x14ac:dyDescent="0.3">
      <c r="A15" s="5">
        <v>7</v>
      </c>
      <c r="B15" s="4"/>
      <c r="C15" s="4"/>
      <c r="D15" s="12"/>
      <c r="E15" s="12"/>
      <c r="F15" s="7"/>
      <c r="G15" s="6" t="e">
        <f>VLOOKUP(F15,prijzen!$A$1:$B$4,2)</f>
        <v>#N/A</v>
      </c>
      <c r="H15" s="9" t="e">
        <f>SUM(G$9:$G15)</f>
        <v>#N/A</v>
      </c>
      <c r="I15" s="15" t="s">
        <v>19</v>
      </c>
      <c r="J15" s="36" t="e">
        <f t="shared" si="0"/>
        <v>#N/A</v>
      </c>
      <c r="K15" s="36"/>
    </row>
    <row r="16" spans="1:11" x14ac:dyDescent="0.3">
      <c r="A16" s="5">
        <v>8</v>
      </c>
      <c r="B16" s="4"/>
      <c r="C16" s="4"/>
      <c r="D16" s="12"/>
      <c r="E16" s="12"/>
      <c r="F16" s="7"/>
      <c r="G16" s="6" t="e">
        <f>VLOOKUP(F16,prijzen!$A$1:$B$4,2)</f>
        <v>#N/A</v>
      </c>
      <c r="H16" s="9" t="e">
        <f>SUM(G$9:$G16)</f>
        <v>#N/A</v>
      </c>
      <c r="I16" s="15" t="s">
        <v>19</v>
      </c>
      <c r="J16" s="36" t="e">
        <f t="shared" si="0"/>
        <v>#N/A</v>
      </c>
      <c r="K16" s="36"/>
    </row>
    <row r="17" spans="1:11" x14ac:dyDescent="0.3">
      <c r="A17" s="5">
        <v>9</v>
      </c>
      <c r="B17" s="4"/>
      <c r="C17" s="4"/>
      <c r="D17" s="12"/>
      <c r="E17" s="12"/>
      <c r="F17" s="7"/>
      <c r="G17" s="6" t="e">
        <f>VLOOKUP(F17,prijzen!$A$1:$B$4,2)</f>
        <v>#N/A</v>
      </c>
      <c r="H17" s="9" t="e">
        <f>SUM(G$9:$G17)</f>
        <v>#N/A</v>
      </c>
      <c r="I17" s="15" t="s">
        <v>19</v>
      </c>
      <c r="J17" s="36" t="e">
        <f t="shared" si="0"/>
        <v>#N/A</v>
      </c>
      <c r="K17" s="36"/>
    </row>
    <row r="18" spans="1:11" x14ac:dyDescent="0.3">
      <c r="A18" s="5">
        <v>10</v>
      </c>
      <c r="B18" s="4"/>
      <c r="C18" s="4"/>
      <c r="D18" s="12"/>
      <c r="E18" s="12"/>
      <c r="F18" s="7"/>
      <c r="G18" s="6" t="e">
        <f>VLOOKUP(F18,prijzen!$A$1:$B$4,2)</f>
        <v>#N/A</v>
      </c>
      <c r="H18" s="9" t="e">
        <f>SUM(G$9:$G18)</f>
        <v>#N/A</v>
      </c>
      <c r="I18" s="16">
        <v>0.1</v>
      </c>
      <c r="J18" s="36" t="e">
        <f t="shared" ref="J9:J72" si="1">SUM(H18-(PRODUCT(H18,I18)))</f>
        <v>#N/A</v>
      </c>
      <c r="K18" s="36"/>
    </row>
    <row r="19" spans="1:11" x14ac:dyDescent="0.3">
      <c r="A19" s="5">
        <v>11</v>
      </c>
      <c r="B19" s="4"/>
      <c r="C19" s="4"/>
      <c r="D19" s="12"/>
      <c r="E19" s="12"/>
      <c r="F19" s="7"/>
      <c r="G19" s="6" t="e">
        <f>VLOOKUP(F19,prijzen!$A$1:$B$4,2)</f>
        <v>#N/A</v>
      </c>
      <c r="H19" s="9" t="e">
        <f>SUM(G$9:$G19)</f>
        <v>#N/A</v>
      </c>
      <c r="I19" s="16">
        <v>0.1</v>
      </c>
      <c r="J19" s="36" t="e">
        <f t="shared" si="1"/>
        <v>#N/A</v>
      </c>
      <c r="K19" s="36"/>
    </row>
    <row r="20" spans="1:11" x14ac:dyDescent="0.3">
      <c r="A20" s="5">
        <v>12</v>
      </c>
      <c r="B20" s="4"/>
      <c r="C20" s="4"/>
      <c r="D20" s="12"/>
      <c r="E20" s="12"/>
      <c r="F20" s="7"/>
      <c r="G20" s="6" t="e">
        <f>VLOOKUP(F20,prijzen!$A$1:$B$4,2)</f>
        <v>#N/A</v>
      </c>
      <c r="H20" s="9" t="e">
        <f>SUM(G$9:$G20)</f>
        <v>#N/A</v>
      </c>
      <c r="I20" s="16">
        <v>0.1</v>
      </c>
      <c r="J20" s="36" t="e">
        <f t="shared" si="1"/>
        <v>#N/A</v>
      </c>
      <c r="K20" s="36"/>
    </row>
    <row r="21" spans="1:11" x14ac:dyDescent="0.3">
      <c r="A21" s="5">
        <v>13</v>
      </c>
      <c r="B21" s="4"/>
      <c r="C21" s="4"/>
      <c r="D21" s="12"/>
      <c r="E21" s="12"/>
      <c r="F21" s="7"/>
      <c r="G21" s="6" t="e">
        <f>VLOOKUP(F21,prijzen!$A$1:$B$4,2)</f>
        <v>#N/A</v>
      </c>
      <c r="H21" s="9" t="e">
        <f>SUM(G$9:$G21)</f>
        <v>#N/A</v>
      </c>
      <c r="I21" s="16">
        <v>0.1</v>
      </c>
      <c r="J21" s="36" t="e">
        <f t="shared" si="1"/>
        <v>#N/A</v>
      </c>
      <c r="K21" s="36"/>
    </row>
    <row r="22" spans="1:11" x14ac:dyDescent="0.3">
      <c r="A22" s="5">
        <v>14</v>
      </c>
      <c r="B22" s="4"/>
      <c r="C22" s="4"/>
      <c r="D22" s="12"/>
      <c r="E22" s="12"/>
      <c r="F22" s="7"/>
      <c r="G22" s="6" t="e">
        <f>VLOOKUP(F22,prijzen!$A$1:$B$4,2)</f>
        <v>#N/A</v>
      </c>
      <c r="H22" s="9" t="e">
        <f>SUM(G$9:$G22)</f>
        <v>#N/A</v>
      </c>
      <c r="I22" s="16">
        <v>0.1</v>
      </c>
      <c r="J22" s="36" t="e">
        <f t="shared" si="1"/>
        <v>#N/A</v>
      </c>
      <c r="K22" s="36"/>
    </row>
    <row r="23" spans="1:11" x14ac:dyDescent="0.3">
      <c r="A23" s="5">
        <v>15</v>
      </c>
      <c r="B23" s="4"/>
      <c r="C23" s="4"/>
      <c r="D23" s="12"/>
      <c r="E23" s="12"/>
      <c r="F23" s="7"/>
      <c r="G23" s="6" t="e">
        <f>VLOOKUP(F23,prijzen!$A$1:$B$4,2)</f>
        <v>#N/A</v>
      </c>
      <c r="H23" s="9" t="e">
        <f>SUM(G$9:$G23)</f>
        <v>#N/A</v>
      </c>
      <c r="I23" s="16">
        <v>0.1</v>
      </c>
      <c r="J23" s="36" t="e">
        <f t="shared" si="1"/>
        <v>#N/A</v>
      </c>
      <c r="K23" s="36"/>
    </row>
    <row r="24" spans="1:11" x14ac:dyDescent="0.3">
      <c r="A24" s="5">
        <v>16</v>
      </c>
      <c r="B24" s="4"/>
      <c r="C24" s="4"/>
      <c r="D24" s="12"/>
      <c r="E24" s="12"/>
      <c r="F24" s="7"/>
      <c r="G24" s="6" t="e">
        <f>VLOOKUP(F24,prijzen!$A$1:$B$4,2)</f>
        <v>#N/A</v>
      </c>
      <c r="H24" s="9" t="e">
        <f>SUM(G$9:$G24)</f>
        <v>#N/A</v>
      </c>
      <c r="I24" s="16">
        <v>0.1</v>
      </c>
      <c r="J24" s="36" t="e">
        <f t="shared" si="1"/>
        <v>#N/A</v>
      </c>
      <c r="K24" s="36"/>
    </row>
    <row r="25" spans="1:11" x14ac:dyDescent="0.3">
      <c r="A25" s="5">
        <v>17</v>
      </c>
      <c r="B25" s="4"/>
      <c r="C25" s="4"/>
      <c r="D25" s="12"/>
      <c r="E25" s="12"/>
      <c r="F25" s="7"/>
      <c r="G25" s="6" t="e">
        <f>VLOOKUP(F25,prijzen!$A$1:$B$4,2)</f>
        <v>#N/A</v>
      </c>
      <c r="H25" s="9" t="e">
        <f>SUM(G$9:$G25)</f>
        <v>#N/A</v>
      </c>
      <c r="I25" s="16">
        <v>0.1</v>
      </c>
      <c r="J25" s="36" t="e">
        <f t="shared" si="1"/>
        <v>#N/A</v>
      </c>
      <c r="K25" s="36"/>
    </row>
    <row r="26" spans="1:11" x14ac:dyDescent="0.3">
      <c r="A26" s="5">
        <v>18</v>
      </c>
      <c r="B26" s="4"/>
      <c r="C26" s="4"/>
      <c r="D26" s="12"/>
      <c r="E26" s="12"/>
      <c r="F26" s="7"/>
      <c r="G26" s="6" t="e">
        <f>VLOOKUP(F26,prijzen!$A$1:$B$4,2)</f>
        <v>#N/A</v>
      </c>
      <c r="H26" s="9" t="e">
        <f>SUM(G$9:$G26)</f>
        <v>#N/A</v>
      </c>
      <c r="I26" s="16">
        <v>0.1</v>
      </c>
      <c r="J26" s="36" t="e">
        <f t="shared" si="1"/>
        <v>#N/A</v>
      </c>
      <c r="K26" s="36"/>
    </row>
    <row r="27" spans="1:11" x14ac:dyDescent="0.3">
      <c r="A27" s="5">
        <v>41</v>
      </c>
      <c r="B27" s="4"/>
      <c r="C27" s="4"/>
      <c r="D27" s="12"/>
      <c r="E27" s="12"/>
      <c r="F27" s="7"/>
      <c r="G27" s="6" t="e">
        <f>VLOOKUP(F27,prijzen!$A$1:$B$4,2)</f>
        <v>#N/A</v>
      </c>
      <c r="H27" s="9" t="e">
        <f>SUM(G$9:$G27)</f>
        <v>#N/A</v>
      </c>
      <c r="I27" s="16">
        <v>0.1</v>
      </c>
      <c r="J27" s="36" t="e">
        <f t="shared" ref="J27" si="2">SUM(H27-(PRODUCT(H27,I27)))</f>
        <v>#N/A</v>
      </c>
      <c r="K27" s="36"/>
    </row>
    <row r="28" spans="1:11" x14ac:dyDescent="0.3">
      <c r="A28" s="5">
        <v>20</v>
      </c>
      <c r="B28" s="4"/>
      <c r="C28" s="4"/>
      <c r="D28" s="12"/>
      <c r="E28" s="12"/>
      <c r="F28" s="7"/>
      <c r="G28" s="6" t="e">
        <f>VLOOKUP(F28,prijzen!$A$1:$B$4,2)</f>
        <v>#N/A</v>
      </c>
      <c r="H28" s="9" t="e">
        <f>SUM(G$9:$G28)</f>
        <v>#N/A</v>
      </c>
      <c r="I28" s="17">
        <v>0.2</v>
      </c>
      <c r="J28" s="36" t="e">
        <f t="shared" si="1"/>
        <v>#N/A</v>
      </c>
      <c r="K28" s="36"/>
    </row>
    <row r="29" spans="1:11" x14ac:dyDescent="0.3">
      <c r="A29" s="5">
        <v>21</v>
      </c>
      <c r="B29" s="4"/>
      <c r="C29" s="4"/>
      <c r="D29" s="12"/>
      <c r="E29" s="12"/>
      <c r="F29" s="7"/>
      <c r="G29" s="6" t="e">
        <f>VLOOKUP(F29,prijzen!$A$1:$B$4,2)</f>
        <v>#N/A</v>
      </c>
      <c r="H29" s="9" t="e">
        <f>SUM(G$9:$G29)</f>
        <v>#N/A</v>
      </c>
      <c r="I29" s="17">
        <v>0.2</v>
      </c>
      <c r="J29" s="36" t="e">
        <f t="shared" si="1"/>
        <v>#N/A</v>
      </c>
      <c r="K29" s="36"/>
    </row>
    <row r="30" spans="1:11" x14ac:dyDescent="0.3">
      <c r="A30" s="5">
        <v>22</v>
      </c>
      <c r="B30" s="4"/>
      <c r="C30" s="4"/>
      <c r="D30" s="12"/>
      <c r="E30" s="12"/>
      <c r="F30" s="7"/>
      <c r="G30" s="6" t="e">
        <f>VLOOKUP(F30,prijzen!$A$1:$B$4,2)</f>
        <v>#N/A</v>
      </c>
      <c r="H30" s="9" t="e">
        <f>SUM(G$9:$G30)</f>
        <v>#N/A</v>
      </c>
      <c r="I30" s="17">
        <v>0.2</v>
      </c>
      <c r="J30" s="36" t="e">
        <f t="shared" si="1"/>
        <v>#N/A</v>
      </c>
      <c r="K30" s="36"/>
    </row>
    <row r="31" spans="1:11" x14ac:dyDescent="0.3">
      <c r="A31" s="5">
        <v>23</v>
      </c>
      <c r="B31" s="4"/>
      <c r="C31" s="4"/>
      <c r="D31" s="12"/>
      <c r="E31" s="12"/>
      <c r="F31" s="7"/>
      <c r="G31" s="6" t="e">
        <f>VLOOKUP(F31,prijzen!$A$1:$B$4,2)</f>
        <v>#N/A</v>
      </c>
      <c r="H31" s="9" t="e">
        <f>SUM(G$9:$G31)</f>
        <v>#N/A</v>
      </c>
      <c r="I31" s="17">
        <v>0.2</v>
      </c>
      <c r="J31" s="36" t="e">
        <f t="shared" si="1"/>
        <v>#N/A</v>
      </c>
      <c r="K31" s="36"/>
    </row>
    <row r="32" spans="1:11" x14ac:dyDescent="0.3">
      <c r="A32" s="5">
        <v>24</v>
      </c>
      <c r="B32" s="4"/>
      <c r="C32" s="4"/>
      <c r="D32" s="12"/>
      <c r="E32" s="12"/>
      <c r="F32" s="7"/>
      <c r="G32" s="6" t="e">
        <f>VLOOKUP(F32,prijzen!$A$1:$B$4,2)</f>
        <v>#N/A</v>
      </c>
      <c r="H32" s="9" t="e">
        <f>SUM(G$9:$G32)</f>
        <v>#N/A</v>
      </c>
      <c r="I32" s="17">
        <v>0.2</v>
      </c>
      <c r="J32" s="36" t="e">
        <f t="shared" si="1"/>
        <v>#N/A</v>
      </c>
      <c r="K32" s="36"/>
    </row>
    <row r="33" spans="1:11" x14ac:dyDescent="0.3">
      <c r="A33" s="5">
        <v>25</v>
      </c>
      <c r="B33" s="4"/>
      <c r="C33" s="4"/>
      <c r="D33" s="12"/>
      <c r="E33" s="12"/>
      <c r="F33" s="7"/>
      <c r="G33" s="6" t="e">
        <f>VLOOKUP(F33,prijzen!$A$1:$B$4,2)</f>
        <v>#N/A</v>
      </c>
      <c r="H33" s="9" t="e">
        <f>SUM(G$9:$G33)</f>
        <v>#N/A</v>
      </c>
      <c r="I33" s="17">
        <v>0.2</v>
      </c>
      <c r="J33" s="36" t="e">
        <f t="shared" si="1"/>
        <v>#N/A</v>
      </c>
      <c r="K33" s="36"/>
    </row>
    <row r="34" spans="1:11" x14ac:dyDescent="0.3">
      <c r="A34" s="5">
        <v>26</v>
      </c>
      <c r="B34" s="4"/>
      <c r="C34" s="4"/>
      <c r="D34" s="12"/>
      <c r="E34" s="12"/>
      <c r="F34" s="7"/>
      <c r="G34" s="6" t="e">
        <f>VLOOKUP(F34,prijzen!$A$1:$B$4,2)</f>
        <v>#N/A</v>
      </c>
      <c r="H34" s="9" t="e">
        <f>SUM(G$9:$G34)</f>
        <v>#N/A</v>
      </c>
      <c r="I34" s="17">
        <v>0.2</v>
      </c>
      <c r="J34" s="36" t="e">
        <f t="shared" si="1"/>
        <v>#N/A</v>
      </c>
      <c r="K34" s="36"/>
    </row>
    <row r="35" spans="1:11" x14ac:dyDescent="0.3">
      <c r="A35" s="5">
        <v>27</v>
      </c>
      <c r="B35" s="4"/>
      <c r="C35" s="4"/>
      <c r="D35" s="12"/>
      <c r="E35" s="12"/>
      <c r="F35" s="7"/>
      <c r="G35" s="6" t="e">
        <f>VLOOKUP(F35,prijzen!$A$1:$B$4,2)</f>
        <v>#N/A</v>
      </c>
      <c r="H35" s="9" t="e">
        <f>SUM(G$9:$G35)</f>
        <v>#N/A</v>
      </c>
      <c r="I35" s="17">
        <v>0.2</v>
      </c>
      <c r="J35" s="36" t="e">
        <f t="shared" si="1"/>
        <v>#N/A</v>
      </c>
      <c r="K35" s="36"/>
    </row>
    <row r="36" spans="1:11" x14ac:dyDescent="0.3">
      <c r="A36" s="5">
        <v>28</v>
      </c>
      <c r="B36" s="4"/>
      <c r="C36" s="4"/>
      <c r="D36" s="12"/>
      <c r="E36" s="12"/>
      <c r="F36" s="7"/>
      <c r="G36" s="6" t="e">
        <f>VLOOKUP(F36,prijzen!$A$1:$B$4,2)</f>
        <v>#N/A</v>
      </c>
      <c r="H36" s="9" t="e">
        <f>SUM(G$9:$G36)</f>
        <v>#N/A</v>
      </c>
      <c r="I36" s="17">
        <v>0.2</v>
      </c>
      <c r="J36" s="36" t="e">
        <f t="shared" si="1"/>
        <v>#N/A</v>
      </c>
      <c r="K36" s="36"/>
    </row>
    <row r="37" spans="1:11" x14ac:dyDescent="0.3">
      <c r="A37" s="5">
        <v>29</v>
      </c>
      <c r="B37" s="4"/>
      <c r="C37" s="4"/>
      <c r="D37" s="12"/>
      <c r="E37" s="12"/>
      <c r="F37" s="7"/>
      <c r="G37" s="6" t="e">
        <f>VLOOKUP(F37,prijzen!$A$1:$B$4,2)</f>
        <v>#N/A</v>
      </c>
      <c r="H37" s="9" t="e">
        <f>SUM(G$9:$G37)</f>
        <v>#N/A</v>
      </c>
      <c r="I37" s="17">
        <v>0.2</v>
      </c>
      <c r="J37" s="36" t="e">
        <f t="shared" si="1"/>
        <v>#N/A</v>
      </c>
      <c r="K37" s="36"/>
    </row>
    <row r="38" spans="1:11" x14ac:dyDescent="0.3">
      <c r="A38" s="5">
        <v>30</v>
      </c>
      <c r="B38" s="4"/>
      <c r="C38" s="4"/>
      <c r="D38" s="12"/>
      <c r="E38" s="12"/>
      <c r="F38" s="7"/>
      <c r="G38" s="6" t="e">
        <f>VLOOKUP(F38,prijzen!$A$1:$B$4,2)</f>
        <v>#N/A</v>
      </c>
      <c r="H38" s="9" t="e">
        <f>SUM(G$9:$G38)</f>
        <v>#N/A</v>
      </c>
      <c r="I38" s="17">
        <v>0.2</v>
      </c>
      <c r="J38" s="36" t="e">
        <f t="shared" si="1"/>
        <v>#N/A</v>
      </c>
      <c r="K38" s="36"/>
    </row>
    <row r="39" spans="1:11" x14ac:dyDescent="0.3">
      <c r="A39" s="5">
        <v>31</v>
      </c>
      <c r="B39" s="4"/>
      <c r="C39" s="4"/>
      <c r="D39" s="12"/>
      <c r="E39" s="12"/>
      <c r="F39" s="7"/>
      <c r="G39" s="6" t="e">
        <f>VLOOKUP(F39,prijzen!$A$1:$B$4,2)</f>
        <v>#N/A</v>
      </c>
      <c r="H39" s="9" t="e">
        <f>SUM(G$9:$G39)</f>
        <v>#N/A</v>
      </c>
      <c r="I39" s="17">
        <v>0.2</v>
      </c>
      <c r="J39" s="36" t="e">
        <f t="shared" si="1"/>
        <v>#N/A</v>
      </c>
      <c r="K39" s="36"/>
    </row>
    <row r="40" spans="1:11" x14ac:dyDescent="0.3">
      <c r="A40" s="5">
        <v>32</v>
      </c>
      <c r="B40" s="4"/>
      <c r="C40" s="4"/>
      <c r="D40" s="12"/>
      <c r="E40" s="12"/>
      <c r="F40" s="7"/>
      <c r="G40" s="6" t="e">
        <f>VLOOKUP(F40,prijzen!$A$1:$B$4,2)</f>
        <v>#N/A</v>
      </c>
      <c r="H40" s="9" t="e">
        <f>SUM(G$9:$G40)</f>
        <v>#N/A</v>
      </c>
      <c r="I40" s="17">
        <v>0.2</v>
      </c>
      <c r="J40" s="36" t="e">
        <f t="shared" si="1"/>
        <v>#N/A</v>
      </c>
      <c r="K40" s="36"/>
    </row>
    <row r="41" spans="1:11" x14ac:dyDescent="0.3">
      <c r="A41" s="5">
        <v>33</v>
      </c>
      <c r="B41" s="4"/>
      <c r="C41" s="4"/>
      <c r="D41" s="12"/>
      <c r="E41" s="12"/>
      <c r="F41" s="7"/>
      <c r="G41" s="6" t="e">
        <f>VLOOKUP(F41,prijzen!$A$1:$B$4,2)</f>
        <v>#N/A</v>
      </c>
      <c r="H41" s="9" t="e">
        <f>SUM(G$9:$G41)</f>
        <v>#N/A</v>
      </c>
      <c r="I41" s="17">
        <v>0.2</v>
      </c>
      <c r="J41" s="36" t="e">
        <f t="shared" si="1"/>
        <v>#N/A</v>
      </c>
      <c r="K41" s="36"/>
    </row>
    <row r="42" spans="1:11" x14ac:dyDescent="0.3">
      <c r="A42" s="5">
        <v>34</v>
      </c>
      <c r="B42" s="4"/>
      <c r="C42" s="4"/>
      <c r="D42" s="12"/>
      <c r="E42" s="12"/>
      <c r="F42" s="7"/>
      <c r="G42" s="6" t="e">
        <f>VLOOKUP(F42,prijzen!$A$1:$B$4,2)</f>
        <v>#N/A</v>
      </c>
      <c r="H42" s="9" t="e">
        <f>SUM(G$9:$G42)</f>
        <v>#N/A</v>
      </c>
      <c r="I42" s="17">
        <v>0.2</v>
      </c>
      <c r="J42" s="36" t="e">
        <f t="shared" si="1"/>
        <v>#N/A</v>
      </c>
      <c r="K42" s="36"/>
    </row>
    <row r="43" spans="1:11" x14ac:dyDescent="0.3">
      <c r="A43" s="5">
        <v>35</v>
      </c>
      <c r="B43" s="4"/>
      <c r="C43" s="4"/>
      <c r="D43" s="12"/>
      <c r="E43" s="12"/>
      <c r="F43" s="7"/>
      <c r="G43" s="6" t="e">
        <f>VLOOKUP(F43,prijzen!$A$1:$B$4,2)</f>
        <v>#N/A</v>
      </c>
      <c r="H43" s="9" t="e">
        <f>SUM(G$9:$G43)</f>
        <v>#N/A</v>
      </c>
      <c r="I43" s="17">
        <v>0.2</v>
      </c>
      <c r="J43" s="36" t="e">
        <f t="shared" si="1"/>
        <v>#N/A</v>
      </c>
      <c r="K43" s="36"/>
    </row>
    <row r="44" spans="1:11" x14ac:dyDescent="0.3">
      <c r="A44" s="5">
        <v>36</v>
      </c>
      <c r="B44" s="4"/>
      <c r="C44" s="4"/>
      <c r="D44" s="12"/>
      <c r="E44" s="12"/>
      <c r="F44" s="7"/>
      <c r="G44" s="6" t="e">
        <f>VLOOKUP(F44,prijzen!$A$1:$B$4,2)</f>
        <v>#N/A</v>
      </c>
      <c r="H44" s="9" t="e">
        <f>SUM(G$9:$G44)</f>
        <v>#N/A</v>
      </c>
      <c r="I44" s="17">
        <v>0.2</v>
      </c>
      <c r="J44" s="36" t="e">
        <f t="shared" si="1"/>
        <v>#N/A</v>
      </c>
      <c r="K44" s="36"/>
    </row>
    <row r="45" spans="1:11" x14ac:dyDescent="0.3">
      <c r="A45" s="5">
        <v>37</v>
      </c>
      <c r="B45" s="4"/>
      <c r="C45" s="4"/>
      <c r="D45" s="12"/>
      <c r="E45" s="12"/>
      <c r="F45" s="7"/>
      <c r="G45" s="6" t="e">
        <f>VLOOKUP(F45,prijzen!$A$1:$B$4,2)</f>
        <v>#N/A</v>
      </c>
      <c r="H45" s="9" t="e">
        <f>SUM(G$9:$G45)</f>
        <v>#N/A</v>
      </c>
      <c r="I45" s="17">
        <v>0.2</v>
      </c>
      <c r="J45" s="36" t="e">
        <f t="shared" si="1"/>
        <v>#N/A</v>
      </c>
      <c r="K45" s="36"/>
    </row>
    <row r="46" spans="1:11" x14ac:dyDescent="0.3">
      <c r="A46" s="5">
        <v>38</v>
      </c>
      <c r="B46" s="4"/>
      <c r="C46" s="4"/>
      <c r="D46" s="12"/>
      <c r="E46" s="12"/>
      <c r="F46" s="7"/>
      <c r="G46" s="6" t="e">
        <f>VLOOKUP(F46,prijzen!$A$1:$B$4,2)</f>
        <v>#N/A</v>
      </c>
      <c r="H46" s="9" t="e">
        <f>SUM(G$9:$G46)</f>
        <v>#N/A</v>
      </c>
      <c r="I46" s="17">
        <v>0.2</v>
      </c>
      <c r="J46" s="36" t="e">
        <f t="shared" si="1"/>
        <v>#N/A</v>
      </c>
      <c r="K46" s="36"/>
    </row>
    <row r="47" spans="1:11" x14ac:dyDescent="0.3">
      <c r="A47" s="5">
        <v>39</v>
      </c>
      <c r="B47" s="4"/>
      <c r="C47" s="4"/>
      <c r="D47" s="12"/>
      <c r="E47" s="12"/>
      <c r="F47" s="7"/>
      <c r="G47" s="6" t="e">
        <f>VLOOKUP(F47,prijzen!$A$1:$B$4,2)</f>
        <v>#N/A</v>
      </c>
      <c r="H47" s="9" t="e">
        <f>SUM(G$9:$G47)</f>
        <v>#N/A</v>
      </c>
      <c r="I47" s="17">
        <v>0.2</v>
      </c>
      <c r="J47" s="36" t="e">
        <f t="shared" si="1"/>
        <v>#N/A</v>
      </c>
      <c r="K47" s="36"/>
    </row>
    <row r="48" spans="1:11" x14ac:dyDescent="0.3">
      <c r="A48" s="5">
        <v>40</v>
      </c>
      <c r="B48" s="4"/>
      <c r="C48" s="4"/>
      <c r="D48" s="12"/>
      <c r="E48" s="12"/>
      <c r="F48" s="7"/>
      <c r="G48" s="6" t="e">
        <f>VLOOKUP(F48,prijzen!$A$1:$B$4,2)</f>
        <v>#N/A</v>
      </c>
      <c r="H48" s="9" t="e">
        <f>SUM(G$9:$G48)</f>
        <v>#N/A</v>
      </c>
      <c r="I48" s="17">
        <v>0.2</v>
      </c>
      <c r="J48" s="36" t="e">
        <f t="shared" si="1"/>
        <v>#N/A</v>
      </c>
      <c r="K48" s="36"/>
    </row>
    <row r="49" spans="1:11" x14ac:dyDescent="0.3">
      <c r="A49" s="5">
        <v>41</v>
      </c>
      <c r="B49" s="4"/>
      <c r="C49" s="4"/>
      <c r="D49" s="12"/>
      <c r="E49" s="12"/>
      <c r="F49" s="7"/>
      <c r="G49" s="6" t="e">
        <f>VLOOKUP(F49,prijzen!$A$1:$B$4,2)</f>
        <v>#N/A</v>
      </c>
      <c r="H49" s="9" t="e">
        <f>SUM(G$9:$G49)</f>
        <v>#N/A</v>
      </c>
      <c r="I49" s="17">
        <v>0.2</v>
      </c>
      <c r="J49" s="36" t="e">
        <f t="shared" si="1"/>
        <v>#N/A</v>
      </c>
      <c r="K49" s="36"/>
    </row>
    <row r="50" spans="1:11" x14ac:dyDescent="0.3">
      <c r="A50" s="5">
        <v>42</v>
      </c>
      <c r="B50" s="4"/>
      <c r="C50" s="4"/>
      <c r="D50" s="12"/>
      <c r="E50" s="12"/>
      <c r="F50" s="7"/>
      <c r="G50" s="6" t="e">
        <f>VLOOKUP(F50,prijzen!$A$1:$B$4,2)</f>
        <v>#N/A</v>
      </c>
      <c r="H50" s="9" t="e">
        <f>SUM(G$9:$G50)</f>
        <v>#N/A</v>
      </c>
      <c r="I50" s="17">
        <v>0.2</v>
      </c>
      <c r="J50" s="36" t="e">
        <f t="shared" si="1"/>
        <v>#N/A</v>
      </c>
      <c r="K50" s="36"/>
    </row>
    <row r="51" spans="1:11" x14ac:dyDescent="0.3">
      <c r="A51" s="5">
        <v>43</v>
      </c>
      <c r="B51" s="4"/>
      <c r="C51" s="4"/>
      <c r="D51" s="4"/>
      <c r="E51" s="12"/>
      <c r="F51" s="7"/>
      <c r="G51" s="6" t="e">
        <f>VLOOKUP(F51,prijzen!$A$1:$B$4,2)</f>
        <v>#N/A</v>
      </c>
      <c r="H51" s="9" t="e">
        <f>SUM(G$9:$G51)</f>
        <v>#N/A</v>
      </c>
      <c r="I51" s="17">
        <v>0.2</v>
      </c>
      <c r="J51" s="36" t="e">
        <f t="shared" si="1"/>
        <v>#N/A</v>
      </c>
      <c r="K51" s="36"/>
    </row>
    <row r="52" spans="1:11" x14ac:dyDescent="0.3">
      <c r="A52" s="5">
        <v>44</v>
      </c>
      <c r="B52" s="4"/>
      <c r="C52" s="4"/>
      <c r="D52" s="4"/>
      <c r="E52" s="12"/>
      <c r="F52" s="7"/>
      <c r="G52" s="6" t="e">
        <f>VLOOKUP(F52,prijzen!$A$1:$B$4,2)</f>
        <v>#N/A</v>
      </c>
      <c r="H52" s="9" t="e">
        <f>SUM(G$9:$G52)</f>
        <v>#N/A</v>
      </c>
      <c r="I52" s="17">
        <v>0.2</v>
      </c>
      <c r="J52" s="36" t="e">
        <f t="shared" si="1"/>
        <v>#N/A</v>
      </c>
      <c r="K52" s="36"/>
    </row>
    <row r="53" spans="1:11" x14ac:dyDescent="0.3">
      <c r="A53" s="5">
        <v>45</v>
      </c>
      <c r="B53" s="4"/>
      <c r="C53" s="4"/>
      <c r="D53" s="4"/>
      <c r="E53" s="12"/>
      <c r="F53" s="7"/>
      <c r="G53" s="6" t="e">
        <f>VLOOKUP(F53,prijzen!$A$1:$B$4,2)</f>
        <v>#N/A</v>
      </c>
      <c r="H53" s="9" t="e">
        <f>SUM(G$9:$G53)</f>
        <v>#N/A</v>
      </c>
      <c r="I53" s="17">
        <v>0.2</v>
      </c>
      <c r="J53" s="36" t="e">
        <f t="shared" si="1"/>
        <v>#N/A</v>
      </c>
      <c r="K53" s="36"/>
    </row>
    <row r="54" spans="1:11" x14ac:dyDescent="0.3">
      <c r="A54" s="5">
        <v>46</v>
      </c>
      <c r="B54" s="4"/>
      <c r="C54" s="4"/>
      <c r="D54" s="4"/>
      <c r="E54" s="12"/>
      <c r="F54" s="7"/>
      <c r="G54" s="6" t="e">
        <f>VLOOKUP(F54,prijzen!$A$1:$B$4,2)</f>
        <v>#N/A</v>
      </c>
      <c r="H54" s="9" t="e">
        <f>SUM(G$9:$G54)</f>
        <v>#N/A</v>
      </c>
      <c r="I54" s="17">
        <v>0.2</v>
      </c>
      <c r="J54" s="36" t="e">
        <f t="shared" si="1"/>
        <v>#N/A</v>
      </c>
      <c r="K54" s="36"/>
    </row>
    <row r="55" spans="1:11" x14ac:dyDescent="0.3">
      <c r="A55" s="5">
        <v>47</v>
      </c>
      <c r="B55" s="4"/>
      <c r="C55" s="4"/>
      <c r="D55" s="4"/>
      <c r="E55" s="12"/>
      <c r="F55" s="7"/>
      <c r="G55" s="6" t="e">
        <f>VLOOKUP(F55,prijzen!$A$1:$B$4,2)</f>
        <v>#N/A</v>
      </c>
      <c r="H55" s="9" t="e">
        <f>SUM(G$9:$G55)</f>
        <v>#N/A</v>
      </c>
      <c r="I55" s="17">
        <v>0.2</v>
      </c>
      <c r="J55" s="36" t="e">
        <f t="shared" si="1"/>
        <v>#N/A</v>
      </c>
      <c r="K55" s="36"/>
    </row>
    <row r="56" spans="1:11" x14ac:dyDescent="0.3">
      <c r="A56" s="5">
        <v>48</v>
      </c>
      <c r="B56" s="4"/>
      <c r="C56" s="4"/>
      <c r="D56" s="4"/>
      <c r="E56" s="12"/>
      <c r="F56" s="7"/>
      <c r="G56" s="6" t="e">
        <f>VLOOKUP(F56,prijzen!$A$1:$B$4,2)</f>
        <v>#N/A</v>
      </c>
      <c r="H56" s="9" t="e">
        <f>SUM(G$9:$G56)</f>
        <v>#N/A</v>
      </c>
      <c r="I56" s="17">
        <v>0.2</v>
      </c>
      <c r="J56" s="36" t="e">
        <f t="shared" si="1"/>
        <v>#N/A</v>
      </c>
      <c r="K56" s="36"/>
    </row>
    <row r="57" spans="1:11" x14ac:dyDescent="0.3">
      <c r="A57" s="5">
        <v>49</v>
      </c>
      <c r="B57" s="4"/>
      <c r="C57" s="4"/>
      <c r="D57" s="4"/>
      <c r="E57" s="12"/>
      <c r="F57" s="7"/>
      <c r="G57" s="6" t="e">
        <f>VLOOKUP(F57,prijzen!$A$1:$B$4,2)</f>
        <v>#N/A</v>
      </c>
      <c r="H57" s="9" t="e">
        <f>SUM(G$9:$G57)</f>
        <v>#N/A</v>
      </c>
      <c r="I57" s="17">
        <v>0.2</v>
      </c>
      <c r="J57" s="36" t="e">
        <f t="shared" si="1"/>
        <v>#N/A</v>
      </c>
      <c r="K57" s="36"/>
    </row>
    <row r="58" spans="1:11" x14ac:dyDescent="0.3">
      <c r="A58" s="5">
        <v>50</v>
      </c>
      <c r="B58" s="4"/>
      <c r="C58" s="4"/>
      <c r="D58" s="4"/>
      <c r="E58" s="12"/>
      <c r="F58" s="7"/>
      <c r="G58" s="6" t="e">
        <f>VLOOKUP(F58,prijzen!$A$1:$B$4,2)</f>
        <v>#N/A</v>
      </c>
      <c r="H58" s="9" t="e">
        <f>SUM(G$9:$G58)</f>
        <v>#N/A</v>
      </c>
      <c r="I58" s="17">
        <v>0.2</v>
      </c>
      <c r="J58" s="36" t="e">
        <f t="shared" si="1"/>
        <v>#N/A</v>
      </c>
      <c r="K58" s="36"/>
    </row>
    <row r="59" spans="1:11" x14ac:dyDescent="0.3">
      <c r="A59" s="5">
        <v>51</v>
      </c>
      <c r="B59" s="4"/>
      <c r="C59" s="4"/>
      <c r="D59" s="4"/>
      <c r="E59" s="12"/>
      <c r="F59" s="7"/>
      <c r="G59" s="6" t="e">
        <f>VLOOKUP(F59,prijzen!$A$1:$B$4,2)</f>
        <v>#N/A</v>
      </c>
      <c r="H59" s="9" t="e">
        <f>SUM(G$9:$G59)</f>
        <v>#N/A</v>
      </c>
      <c r="I59" s="17">
        <v>0.2</v>
      </c>
      <c r="J59" s="36" t="e">
        <f t="shared" si="1"/>
        <v>#N/A</v>
      </c>
      <c r="K59" s="36"/>
    </row>
    <row r="60" spans="1:11" x14ac:dyDescent="0.3">
      <c r="A60" s="5">
        <v>52</v>
      </c>
      <c r="B60" s="4"/>
      <c r="C60" s="4"/>
      <c r="D60" s="4"/>
      <c r="E60" s="12"/>
      <c r="F60" s="7"/>
      <c r="G60" s="6" t="e">
        <f>VLOOKUP(F60,prijzen!$A$1:$B$4,2)</f>
        <v>#N/A</v>
      </c>
      <c r="H60" s="9" t="e">
        <f>SUM(G$9:$G60)</f>
        <v>#N/A</v>
      </c>
      <c r="I60" s="17">
        <v>0.2</v>
      </c>
      <c r="J60" s="36" t="e">
        <f t="shared" si="1"/>
        <v>#N/A</v>
      </c>
      <c r="K60" s="36"/>
    </row>
    <row r="61" spans="1:11" x14ac:dyDescent="0.3">
      <c r="A61" s="5">
        <v>53</v>
      </c>
      <c r="B61" s="4"/>
      <c r="C61" s="4"/>
      <c r="D61" s="4"/>
      <c r="E61" s="12"/>
      <c r="F61" s="7"/>
      <c r="G61" s="6" t="e">
        <f>VLOOKUP(F61,prijzen!$A$1:$B$4,2)</f>
        <v>#N/A</v>
      </c>
      <c r="H61" s="9" t="e">
        <f>SUM(G$9:$G61)</f>
        <v>#N/A</v>
      </c>
      <c r="I61" s="17">
        <v>0.2</v>
      </c>
      <c r="J61" s="36" t="e">
        <f t="shared" si="1"/>
        <v>#N/A</v>
      </c>
      <c r="K61" s="36"/>
    </row>
    <row r="62" spans="1:11" x14ac:dyDescent="0.3">
      <c r="A62" s="5">
        <v>54</v>
      </c>
      <c r="B62" s="4"/>
      <c r="C62" s="4"/>
      <c r="D62" s="4"/>
      <c r="E62" s="12"/>
      <c r="F62" s="7"/>
      <c r="G62" s="6" t="e">
        <f>VLOOKUP(F62,prijzen!$A$1:$B$4,2)</f>
        <v>#N/A</v>
      </c>
      <c r="H62" s="9" t="e">
        <f>SUM(G$9:$G62)</f>
        <v>#N/A</v>
      </c>
      <c r="I62" s="17">
        <v>0.2</v>
      </c>
      <c r="J62" s="36" t="e">
        <f t="shared" si="1"/>
        <v>#N/A</v>
      </c>
      <c r="K62" s="36"/>
    </row>
    <row r="63" spans="1:11" x14ac:dyDescent="0.3">
      <c r="A63" s="5">
        <v>55</v>
      </c>
      <c r="B63" s="4"/>
      <c r="C63" s="4"/>
      <c r="D63" s="4"/>
      <c r="E63" s="12"/>
      <c r="F63" s="7"/>
      <c r="G63" s="6" t="e">
        <f>VLOOKUP(F63,prijzen!$A$1:$B$4,2)</f>
        <v>#N/A</v>
      </c>
      <c r="H63" s="9" t="e">
        <f>SUM(G$9:$G63)</f>
        <v>#N/A</v>
      </c>
      <c r="I63" s="17">
        <v>0.2</v>
      </c>
      <c r="J63" s="36" t="e">
        <f t="shared" si="1"/>
        <v>#N/A</v>
      </c>
      <c r="K63" s="36"/>
    </row>
    <row r="64" spans="1:11" x14ac:dyDescent="0.3">
      <c r="A64" s="5">
        <v>56</v>
      </c>
      <c r="B64" s="4"/>
      <c r="C64" s="4"/>
      <c r="D64" s="4"/>
      <c r="E64" s="12"/>
      <c r="F64" s="7"/>
      <c r="G64" s="6" t="e">
        <f>VLOOKUP(F64,prijzen!$A$1:$B$4,2)</f>
        <v>#N/A</v>
      </c>
      <c r="H64" s="9" t="e">
        <f>SUM(G$9:$G64)</f>
        <v>#N/A</v>
      </c>
      <c r="I64" s="17">
        <v>0.2</v>
      </c>
      <c r="J64" s="36" t="e">
        <f t="shared" si="1"/>
        <v>#N/A</v>
      </c>
      <c r="K64" s="36"/>
    </row>
    <row r="65" spans="1:11" x14ac:dyDescent="0.3">
      <c r="A65" s="5">
        <v>57</v>
      </c>
      <c r="B65" s="4"/>
      <c r="C65" s="4"/>
      <c r="D65" s="4"/>
      <c r="E65" s="12"/>
      <c r="F65" s="7"/>
      <c r="G65" s="6" t="e">
        <f>VLOOKUP(F65,prijzen!$A$1:$B$4,2)</f>
        <v>#N/A</v>
      </c>
      <c r="H65" s="9" t="e">
        <f>SUM(G$9:$G65)</f>
        <v>#N/A</v>
      </c>
      <c r="I65" s="17">
        <v>0.2</v>
      </c>
      <c r="J65" s="36" t="e">
        <f t="shared" si="1"/>
        <v>#N/A</v>
      </c>
      <c r="K65" s="36"/>
    </row>
    <row r="66" spans="1:11" x14ac:dyDescent="0.3">
      <c r="A66" s="5">
        <v>58</v>
      </c>
      <c r="B66" s="4"/>
      <c r="C66" s="4"/>
      <c r="D66" s="4"/>
      <c r="E66" s="12"/>
      <c r="F66" s="7"/>
      <c r="G66" s="6" t="e">
        <f>VLOOKUP(F66,prijzen!$A$1:$B$4,2)</f>
        <v>#N/A</v>
      </c>
      <c r="H66" s="9" t="e">
        <f>SUM(G$9:$G66)</f>
        <v>#N/A</v>
      </c>
      <c r="I66" s="17">
        <v>0.2</v>
      </c>
      <c r="J66" s="36" t="e">
        <f t="shared" si="1"/>
        <v>#N/A</v>
      </c>
      <c r="K66" s="36"/>
    </row>
    <row r="67" spans="1:11" x14ac:dyDescent="0.3">
      <c r="A67" s="5">
        <v>59</v>
      </c>
      <c r="B67" s="4"/>
      <c r="C67" s="4"/>
      <c r="D67" s="4"/>
      <c r="E67" s="12"/>
      <c r="F67" s="7"/>
      <c r="G67" s="6" t="e">
        <f>VLOOKUP(F67,prijzen!$A$1:$B$4,2)</f>
        <v>#N/A</v>
      </c>
      <c r="H67" s="9" t="e">
        <f>SUM(G$9:$G67)</f>
        <v>#N/A</v>
      </c>
      <c r="I67" s="17">
        <v>0.2</v>
      </c>
      <c r="J67" s="36" t="e">
        <f t="shared" si="1"/>
        <v>#N/A</v>
      </c>
      <c r="K67" s="36"/>
    </row>
    <row r="68" spans="1:11" x14ac:dyDescent="0.3">
      <c r="A68" s="5">
        <v>60</v>
      </c>
      <c r="B68" s="4"/>
      <c r="C68" s="4"/>
      <c r="D68" s="4"/>
      <c r="E68" s="12"/>
      <c r="F68" s="7"/>
      <c r="G68" s="6" t="e">
        <f>VLOOKUP(F68,prijzen!$A$1:$B$4,2)</f>
        <v>#N/A</v>
      </c>
      <c r="H68" s="9" t="e">
        <f>SUM(G$9:$G68)</f>
        <v>#N/A</v>
      </c>
      <c r="I68" s="17">
        <v>0.2</v>
      </c>
      <c r="J68" s="36" t="e">
        <f t="shared" si="1"/>
        <v>#N/A</v>
      </c>
      <c r="K68" s="36"/>
    </row>
    <row r="69" spans="1:11" x14ac:dyDescent="0.3">
      <c r="A69" s="5">
        <v>61</v>
      </c>
      <c r="B69" s="4"/>
      <c r="C69" s="4"/>
      <c r="D69" s="4"/>
      <c r="E69" s="12"/>
      <c r="F69" s="7"/>
      <c r="G69" s="6" t="e">
        <f>VLOOKUP(F69,prijzen!$A$1:$B$4,2)</f>
        <v>#N/A</v>
      </c>
      <c r="H69" s="9" t="e">
        <f>SUM(G$9:$G69)</f>
        <v>#N/A</v>
      </c>
      <c r="I69" s="17">
        <v>0.2</v>
      </c>
      <c r="J69" s="36" t="e">
        <f t="shared" si="1"/>
        <v>#N/A</v>
      </c>
      <c r="K69" s="36"/>
    </row>
    <row r="70" spans="1:11" x14ac:dyDescent="0.3">
      <c r="A70" s="5">
        <v>62</v>
      </c>
      <c r="B70" s="4"/>
      <c r="C70" s="4"/>
      <c r="D70" s="4"/>
      <c r="E70" s="12"/>
      <c r="F70" s="7"/>
      <c r="G70" s="6" t="e">
        <f>VLOOKUP(F70,prijzen!$A$1:$B$4,2)</f>
        <v>#N/A</v>
      </c>
      <c r="H70" s="9" t="e">
        <f>SUM(G$9:$G70)</f>
        <v>#N/A</v>
      </c>
      <c r="I70" s="17">
        <v>0.2</v>
      </c>
      <c r="J70" s="36" t="e">
        <f t="shared" si="1"/>
        <v>#N/A</v>
      </c>
      <c r="K70" s="36"/>
    </row>
    <row r="71" spans="1:11" x14ac:dyDescent="0.3">
      <c r="A71" s="5">
        <v>63</v>
      </c>
      <c r="B71" s="4"/>
      <c r="C71" s="4"/>
      <c r="D71" s="4"/>
      <c r="E71" s="12"/>
      <c r="F71" s="7"/>
      <c r="G71" s="6" t="e">
        <f>VLOOKUP(F71,prijzen!$A$1:$B$4,2)</f>
        <v>#N/A</v>
      </c>
      <c r="H71" s="9" t="e">
        <f>SUM(G$9:$G71)</f>
        <v>#N/A</v>
      </c>
      <c r="I71" s="17">
        <v>0.2</v>
      </c>
      <c r="J71" s="36" t="e">
        <f t="shared" si="1"/>
        <v>#N/A</v>
      </c>
      <c r="K71" s="36"/>
    </row>
    <row r="72" spans="1:11" x14ac:dyDescent="0.3">
      <c r="A72" s="5">
        <v>64</v>
      </c>
      <c r="B72" s="4"/>
      <c r="C72" s="4"/>
      <c r="D72" s="4"/>
      <c r="E72" s="12"/>
      <c r="F72" s="7"/>
      <c r="G72" s="6" t="e">
        <f>VLOOKUP(F72,prijzen!$A$1:$B$4,2)</f>
        <v>#N/A</v>
      </c>
      <c r="H72" s="9" t="e">
        <f>SUM(G$9:$G72)</f>
        <v>#N/A</v>
      </c>
      <c r="I72" s="17">
        <v>0.2</v>
      </c>
      <c r="J72" s="36" t="e">
        <f t="shared" si="1"/>
        <v>#N/A</v>
      </c>
      <c r="K72" s="36"/>
    </row>
    <row r="73" spans="1:11" x14ac:dyDescent="0.3">
      <c r="A73" s="5">
        <v>65</v>
      </c>
      <c r="B73" s="4"/>
      <c r="C73" s="4"/>
      <c r="D73" s="4"/>
      <c r="E73" s="12"/>
      <c r="F73" s="7"/>
      <c r="G73" s="6" t="e">
        <f>VLOOKUP(F73,prijzen!$A$1:$B$4,2)</f>
        <v>#N/A</v>
      </c>
      <c r="H73" s="9" t="e">
        <f>SUM(G$9:$G73)</f>
        <v>#N/A</v>
      </c>
      <c r="I73" s="17">
        <v>0.2</v>
      </c>
      <c r="J73" s="36" t="e">
        <f t="shared" ref="J73:J108" si="3">SUM(H73-(PRODUCT(H73,I73)))</f>
        <v>#N/A</v>
      </c>
      <c r="K73" s="36"/>
    </row>
    <row r="74" spans="1:11" x14ac:dyDescent="0.3">
      <c r="A74" s="5">
        <v>66</v>
      </c>
      <c r="B74" s="4"/>
      <c r="C74" s="4"/>
      <c r="D74" s="4"/>
      <c r="E74" s="12"/>
      <c r="F74" s="7"/>
      <c r="G74" s="6" t="e">
        <f>VLOOKUP(F74,prijzen!$A$1:$B$4,2)</f>
        <v>#N/A</v>
      </c>
      <c r="H74" s="9" t="e">
        <f>SUM(G$9:$G74)</f>
        <v>#N/A</v>
      </c>
      <c r="I74" s="17">
        <v>0.2</v>
      </c>
      <c r="J74" s="36" t="e">
        <f t="shared" si="3"/>
        <v>#N/A</v>
      </c>
      <c r="K74" s="36"/>
    </row>
    <row r="75" spans="1:11" x14ac:dyDescent="0.3">
      <c r="A75" s="5">
        <v>67</v>
      </c>
      <c r="B75" s="4"/>
      <c r="C75" s="4"/>
      <c r="D75" s="4"/>
      <c r="E75" s="12"/>
      <c r="F75" s="7"/>
      <c r="G75" s="6" t="e">
        <f>VLOOKUP(F75,prijzen!$A$1:$B$4,2)</f>
        <v>#N/A</v>
      </c>
      <c r="H75" s="9" t="e">
        <f>SUM(G$9:$G75)</f>
        <v>#N/A</v>
      </c>
      <c r="I75" s="17">
        <v>0.2</v>
      </c>
      <c r="J75" s="36" t="e">
        <f t="shared" si="3"/>
        <v>#N/A</v>
      </c>
      <c r="K75" s="36"/>
    </row>
    <row r="76" spans="1:11" x14ac:dyDescent="0.3">
      <c r="A76" s="5">
        <v>68</v>
      </c>
      <c r="B76" s="4"/>
      <c r="C76" s="4"/>
      <c r="D76" s="4"/>
      <c r="E76" s="12"/>
      <c r="F76" s="7"/>
      <c r="G76" s="6" t="e">
        <f>VLOOKUP(F76,prijzen!$A$1:$B$4,2)</f>
        <v>#N/A</v>
      </c>
      <c r="H76" s="9" t="e">
        <f>SUM(G$9:$G76)</f>
        <v>#N/A</v>
      </c>
      <c r="I76" s="17">
        <v>0.2</v>
      </c>
      <c r="J76" s="36" t="e">
        <f t="shared" si="3"/>
        <v>#N/A</v>
      </c>
      <c r="K76" s="36"/>
    </row>
    <row r="77" spans="1:11" x14ac:dyDescent="0.3">
      <c r="A77" s="5">
        <v>69</v>
      </c>
      <c r="B77" s="4"/>
      <c r="C77" s="4"/>
      <c r="D77" s="4"/>
      <c r="E77" s="12"/>
      <c r="F77" s="7"/>
      <c r="G77" s="6" t="e">
        <f>VLOOKUP(F77,prijzen!$A$1:$B$4,2)</f>
        <v>#N/A</v>
      </c>
      <c r="H77" s="9" t="e">
        <f>SUM(G$9:$G77)</f>
        <v>#N/A</v>
      </c>
      <c r="I77" s="17">
        <v>0.2</v>
      </c>
      <c r="J77" s="36" t="e">
        <f t="shared" si="3"/>
        <v>#N/A</v>
      </c>
      <c r="K77" s="36"/>
    </row>
    <row r="78" spans="1:11" x14ac:dyDescent="0.3">
      <c r="A78" s="5">
        <v>70</v>
      </c>
      <c r="B78" s="4"/>
      <c r="C78" s="4"/>
      <c r="D78" s="4"/>
      <c r="E78" s="12"/>
      <c r="F78" s="7"/>
      <c r="G78" s="6" t="e">
        <f>VLOOKUP(F78,prijzen!$A$1:$B$4,2)</f>
        <v>#N/A</v>
      </c>
      <c r="H78" s="9" t="e">
        <f>SUM(G$9:$G78)</f>
        <v>#N/A</v>
      </c>
      <c r="I78" s="17">
        <v>0.2</v>
      </c>
      <c r="J78" s="36" t="e">
        <f t="shared" si="3"/>
        <v>#N/A</v>
      </c>
      <c r="K78" s="36"/>
    </row>
    <row r="79" spans="1:11" x14ac:dyDescent="0.3">
      <c r="A79" s="5">
        <v>71</v>
      </c>
      <c r="B79" s="4"/>
      <c r="C79" s="4"/>
      <c r="D79" s="4"/>
      <c r="E79" s="12"/>
      <c r="F79" s="7"/>
      <c r="G79" s="6" t="e">
        <f>VLOOKUP(F79,prijzen!$A$1:$B$4,2)</f>
        <v>#N/A</v>
      </c>
      <c r="H79" s="9" t="e">
        <f>SUM(G$9:$G79)</f>
        <v>#N/A</v>
      </c>
      <c r="I79" s="17">
        <v>0.2</v>
      </c>
      <c r="J79" s="36" t="e">
        <f t="shared" si="3"/>
        <v>#N/A</v>
      </c>
      <c r="K79" s="36"/>
    </row>
    <row r="80" spans="1:11" x14ac:dyDescent="0.3">
      <c r="A80" s="5">
        <v>72</v>
      </c>
      <c r="B80" s="4"/>
      <c r="C80" s="4"/>
      <c r="D80" s="4"/>
      <c r="E80" s="12"/>
      <c r="F80" s="7"/>
      <c r="G80" s="6" t="e">
        <f>VLOOKUP(F80,prijzen!$A$1:$B$4,2)</f>
        <v>#N/A</v>
      </c>
      <c r="H80" s="9" t="e">
        <f>SUM(G$9:$G80)</f>
        <v>#N/A</v>
      </c>
      <c r="I80" s="17">
        <v>0.2</v>
      </c>
      <c r="J80" s="36" t="e">
        <f t="shared" si="3"/>
        <v>#N/A</v>
      </c>
      <c r="K80" s="36"/>
    </row>
    <row r="81" spans="1:11" x14ac:dyDescent="0.3">
      <c r="A81" s="5">
        <v>73</v>
      </c>
      <c r="B81" s="4"/>
      <c r="C81" s="4"/>
      <c r="D81" s="4"/>
      <c r="E81" s="12"/>
      <c r="F81" s="7"/>
      <c r="G81" s="6" t="e">
        <f>VLOOKUP(F81,prijzen!$A$1:$B$4,2)</f>
        <v>#N/A</v>
      </c>
      <c r="H81" s="9" t="e">
        <f>SUM(G$9:$G81)</f>
        <v>#N/A</v>
      </c>
      <c r="I81" s="17">
        <v>0.2</v>
      </c>
      <c r="J81" s="36" t="e">
        <f t="shared" si="3"/>
        <v>#N/A</v>
      </c>
      <c r="K81" s="36"/>
    </row>
    <row r="82" spans="1:11" x14ac:dyDescent="0.3">
      <c r="A82" s="5">
        <v>74</v>
      </c>
      <c r="B82" s="4"/>
      <c r="C82" s="4"/>
      <c r="D82" s="4"/>
      <c r="E82" s="12"/>
      <c r="F82" s="7"/>
      <c r="G82" s="6" t="e">
        <f>VLOOKUP(F82,prijzen!$A$1:$B$4,2)</f>
        <v>#N/A</v>
      </c>
      <c r="H82" s="9" t="e">
        <f>SUM(G$9:$G82)</f>
        <v>#N/A</v>
      </c>
      <c r="I82" s="17">
        <v>0.2</v>
      </c>
      <c r="J82" s="36" t="e">
        <f t="shared" si="3"/>
        <v>#N/A</v>
      </c>
      <c r="K82" s="36"/>
    </row>
    <row r="83" spans="1:11" x14ac:dyDescent="0.3">
      <c r="A83" s="5">
        <v>75</v>
      </c>
      <c r="B83" s="4"/>
      <c r="C83" s="4"/>
      <c r="D83" s="4"/>
      <c r="E83" s="12"/>
      <c r="F83" s="7"/>
      <c r="G83" s="6" t="e">
        <f>VLOOKUP(F83,prijzen!$A$1:$B$4,2)</f>
        <v>#N/A</v>
      </c>
      <c r="H83" s="9" t="e">
        <f>SUM(G$9:$G83)</f>
        <v>#N/A</v>
      </c>
      <c r="I83" s="17">
        <v>0.2</v>
      </c>
      <c r="J83" s="36" t="e">
        <f t="shared" si="3"/>
        <v>#N/A</v>
      </c>
      <c r="K83" s="36"/>
    </row>
    <row r="84" spans="1:11" x14ac:dyDescent="0.3">
      <c r="A84" s="5">
        <v>76</v>
      </c>
      <c r="B84" s="4"/>
      <c r="C84" s="4"/>
      <c r="D84" s="4"/>
      <c r="E84" s="12"/>
      <c r="F84" s="7"/>
      <c r="G84" s="6" t="e">
        <f>VLOOKUP(F84,prijzen!$A$1:$B$4,2)</f>
        <v>#N/A</v>
      </c>
      <c r="H84" s="9" t="e">
        <f>SUM(G$9:$G84)</f>
        <v>#N/A</v>
      </c>
      <c r="I84" s="17">
        <v>0.2</v>
      </c>
      <c r="J84" s="36" t="e">
        <f t="shared" si="3"/>
        <v>#N/A</v>
      </c>
      <c r="K84" s="36"/>
    </row>
    <row r="85" spans="1:11" x14ac:dyDescent="0.3">
      <c r="A85" s="5">
        <v>77</v>
      </c>
      <c r="B85" s="4"/>
      <c r="C85" s="4"/>
      <c r="D85" s="4"/>
      <c r="E85" s="12"/>
      <c r="F85" s="7"/>
      <c r="G85" s="6" t="e">
        <f>VLOOKUP(F85,prijzen!$A$1:$B$4,2)</f>
        <v>#N/A</v>
      </c>
      <c r="H85" s="9" t="e">
        <f>SUM(G$9:$G85)</f>
        <v>#N/A</v>
      </c>
      <c r="I85" s="17">
        <v>0.2</v>
      </c>
      <c r="J85" s="36" t="e">
        <f t="shared" si="3"/>
        <v>#N/A</v>
      </c>
      <c r="K85" s="36"/>
    </row>
    <row r="86" spans="1:11" x14ac:dyDescent="0.3">
      <c r="A86" s="5">
        <v>78</v>
      </c>
      <c r="B86" s="4"/>
      <c r="C86" s="4"/>
      <c r="D86" s="4"/>
      <c r="E86" s="12"/>
      <c r="F86" s="7"/>
      <c r="G86" s="6" t="e">
        <f>VLOOKUP(F86,prijzen!$A$1:$B$4,2)</f>
        <v>#N/A</v>
      </c>
      <c r="H86" s="9" t="e">
        <f>SUM(G$9:$G86)</f>
        <v>#N/A</v>
      </c>
      <c r="I86" s="17">
        <v>0.2</v>
      </c>
      <c r="J86" s="36" t="e">
        <f t="shared" si="3"/>
        <v>#N/A</v>
      </c>
      <c r="K86" s="36"/>
    </row>
    <row r="87" spans="1:11" x14ac:dyDescent="0.3">
      <c r="A87" s="5">
        <v>79</v>
      </c>
      <c r="B87" s="4"/>
      <c r="C87" s="4"/>
      <c r="D87" s="4"/>
      <c r="E87" s="12"/>
      <c r="F87" s="7"/>
      <c r="G87" s="6" t="e">
        <f>VLOOKUP(F87,prijzen!$A$1:$B$4,2)</f>
        <v>#N/A</v>
      </c>
      <c r="H87" s="9" t="e">
        <f>SUM(G$9:$G87)</f>
        <v>#N/A</v>
      </c>
      <c r="I87" s="17">
        <v>0.2</v>
      </c>
      <c r="J87" s="36" t="e">
        <f t="shared" si="3"/>
        <v>#N/A</v>
      </c>
      <c r="K87" s="36"/>
    </row>
    <row r="88" spans="1:11" x14ac:dyDescent="0.3">
      <c r="A88" s="5">
        <v>80</v>
      </c>
      <c r="B88" s="4"/>
      <c r="C88" s="4"/>
      <c r="D88" s="4"/>
      <c r="E88" s="12"/>
      <c r="F88" s="7"/>
      <c r="G88" s="6" t="e">
        <f>VLOOKUP(F88,prijzen!$A$1:$B$4,2)</f>
        <v>#N/A</v>
      </c>
      <c r="H88" s="9" t="e">
        <f>SUM(G$9:$G88)</f>
        <v>#N/A</v>
      </c>
      <c r="I88" s="17">
        <v>0.2</v>
      </c>
      <c r="J88" s="36" t="e">
        <f t="shared" si="3"/>
        <v>#N/A</v>
      </c>
      <c r="K88" s="36"/>
    </row>
    <row r="89" spans="1:11" x14ac:dyDescent="0.3">
      <c r="A89" s="5">
        <v>81</v>
      </c>
      <c r="B89" s="4"/>
      <c r="C89" s="4"/>
      <c r="D89" s="4"/>
      <c r="E89" s="4"/>
      <c r="F89" s="7"/>
      <c r="G89" s="6" t="e">
        <f>VLOOKUP(F89,prijzen!$A$1:$B$4,2)</f>
        <v>#N/A</v>
      </c>
      <c r="H89" s="9" t="e">
        <f>SUM(G$9:$G89)</f>
        <v>#N/A</v>
      </c>
      <c r="I89" s="17">
        <v>0.2</v>
      </c>
      <c r="J89" s="36" t="e">
        <f t="shared" si="3"/>
        <v>#N/A</v>
      </c>
      <c r="K89" s="36"/>
    </row>
    <row r="90" spans="1:11" x14ac:dyDescent="0.3">
      <c r="A90" s="5">
        <v>82</v>
      </c>
      <c r="B90" s="4"/>
      <c r="C90" s="4"/>
      <c r="D90" s="4"/>
      <c r="E90" s="4"/>
      <c r="F90" s="7"/>
      <c r="G90" s="6" t="e">
        <f>VLOOKUP(F90,prijzen!$A$1:$B$4,2)</f>
        <v>#N/A</v>
      </c>
      <c r="H90" s="9" t="e">
        <f>SUM(G$9:$G90)</f>
        <v>#N/A</v>
      </c>
      <c r="I90" s="17">
        <v>0.2</v>
      </c>
      <c r="J90" s="36" t="e">
        <f t="shared" si="3"/>
        <v>#N/A</v>
      </c>
      <c r="K90" s="36"/>
    </row>
    <row r="91" spans="1:11" x14ac:dyDescent="0.3">
      <c r="A91" s="5">
        <v>83</v>
      </c>
      <c r="B91" s="4"/>
      <c r="C91" s="4"/>
      <c r="D91" s="4"/>
      <c r="E91" s="4"/>
      <c r="F91" s="7"/>
      <c r="G91" s="6" t="e">
        <f>VLOOKUP(F91,prijzen!$A$1:$B$4,2)</f>
        <v>#N/A</v>
      </c>
      <c r="H91" s="9" t="e">
        <f>SUM(G$9:$G91)</f>
        <v>#N/A</v>
      </c>
      <c r="I91" s="17">
        <v>0.2</v>
      </c>
      <c r="J91" s="36" t="e">
        <f t="shared" si="3"/>
        <v>#N/A</v>
      </c>
      <c r="K91" s="36"/>
    </row>
    <row r="92" spans="1:11" x14ac:dyDescent="0.3">
      <c r="A92" s="5">
        <v>84</v>
      </c>
      <c r="B92" s="4"/>
      <c r="C92" s="4"/>
      <c r="D92" s="4"/>
      <c r="E92" s="4"/>
      <c r="F92" s="7"/>
      <c r="G92" s="6" t="e">
        <f>VLOOKUP(F92,prijzen!$A$1:$B$4,2)</f>
        <v>#N/A</v>
      </c>
      <c r="H92" s="9" t="e">
        <f>SUM(G$9:$G92)</f>
        <v>#N/A</v>
      </c>
      <c r="I92" s="17">
        <v>0.2</v>
      </c>
      <c r="J92" s="36" t="e">
        <f t="shared" si="3"/>
        <v>#N/A</v>
      </c>
      <c r="K92" s="36"/>
    </row>
    <row r="93" spans="1:11" x14ac:dyDescent="0.3">
      <c r="A93" s="5">
        <v>85</v>
      </c>
      <c r="B93" s="4"/>
      <c r="C93" s="4"/>
      <c r="D93" s="4"/>
      <c r="E93" s="4"/>
      <c r="F93" s="7"/>
      <c r="G93" s="6" t="e">
        <f>VLOOKUP(F93,prijzen!$A$1:$B$4,2)</f>
        <v>#N/A</v>
      </c>
      <c r="H93" s="9" t="e">
        <f>SUM(G$9:$G93)</f>
        <v>#N/A</v>
      </c>
      <c r="I93" s="17">
        <v>0.2</v>
      </c>
      <c r="J93" s="36" t="e">
        <f t="shared" si="3"/>
        <v>#N/A</v>
      </c>
      <c r="K93" s="36"/>
    </row>
    <row r="94" spans="1:11" x14ac:dyDescent="0.3">
      <c r="A94" s="5">
        <v>86</v>
      </c>
      <c r="B94" s="4"/>
      <c r="C94" s="4"/>
      <c r="D94" s="4"/>
      <c r="E94" s="4"/>
      <c r="F94" s="7"/>
      <c r="G94" s="6" t="e">
        <f>VLOOKUP(F94,prijzen!$A$1:$B$4,2)</f>
        <v>#N/A</v>
      </c>
      <c r="H94" s="9" t="e">
        <f>SUM(G$9:$G94)</f>
        <v>#N/A</v>
      </c>
      <c r="I94" s="17">
        <v>0.2</v>
      </c>
      <c r="J94" s="36" t="e">
        <f t="shared" si="3"/>
        <v>#N/A</v>
      </c>
      <c r="K94" s="36"/>
    </row>
    <row r="95" spans="1:11" x14ac:dyDescent="0.3">
      <c r="A95" s="5">
        <v>87</v>
      </c>
      <c r="B95" s="4"/>
      <c r="C95" s="4"/>
      <c r="D95" s="4"/>
      <c r="E95" s="4"/>
      <c r="F95" s="7"/>
      <c r="G95" s="6" t="e">
        <f>VLOOKUP(F95,prijzen!$A$1:$B$4,2)</f>
        <v>#N/A</v>
      </c>
      <c r="H95" s="9" t="e">
        <f>SUM(G$9:$G95)</f>
        <v>#N/A</v>
      </c>
      <c r="I95" s="17">
        <v>0.2</v>
      </c>
      <c r="J95" s="36" t="e">
        <f t="shared" si="3"/>
        <v>#N/A</v>
      </c>
      <c r="K95" s="36"/>
    </row>
    <row r="96" spans="1:11" x14ac:dyDescent="0.3">
      <c r="A96" s="5">
        <v>88</v>
      </c>
      <c r="B96" s="4"/>
      <c r="C96" s="4"/>
      <c r="D96" s="4"/>
      <c r="E96" s="4"/>
      <c r="F96" s="7"/>
      <c r="G96" s="6" t="e">
        <f>VLOOKUP(F96,prijzen!$A$1:$B$4,2)</f>
        <v>#N/A</v>
      </c>
      <c r="H96" s="9" t="e">
        <f>SUM(G$9:$G96)</f>
        <v>#N/A</v>
      </c>
      <c r="I96" s="17">
        <v>0.2</v>
      </c>
      <c r="J96" s="36" t="e">
        <f t="shared" si="3"/>
        <v>#N/A</v>
      </c>
      <c r="K96" s="36"/>
    </row>
    <row r="97" spans="1:11" x14ac:dyDescent="0.3">
      <c r="A97" s="5">
        <v>89</v>
      </c>
      <c r="B97" s="4"/>
      <c r="C97" s="4"/>
      <c r="D97" s="4"/>
      <c r="E97" s="4"/>
      <c r="F97" s="7"/>
      <c r="G97" s="6" t="e">
        <f>VLOOKUP(F97,prijzen!$A$1:$B$4,2)</f>
        <v>#N/A</v>
      </c>
      <c r="H97" s="9" t="e">
        <f>SUM(G$9:$G97)</f>
        <v>#N/A</v>
      </c>
      <c r="I97" s="17">
        <v>0.2</v>
      </c>
      <c r="J97" s="36" t="e">
        <f t="shared" si="3"/>
        <v>#N/A</v>
      </c>
      <c r="K97" s="36"/>
    </row>
    <row r="98" spans="1:11" x14ac:dyDescent="0.3">
      <c r="A98" s="5">
        <v>90</v>
      </c>
      <c r="B98" s="4"/>
      <c r="C98" s="4"/>
      <c r="D98" s="4"/>
      <c r="E98" s="4"/>
      <c r="F98" s="7"/>
      <c r="G98" s="6" t="e">
        <f>VLOOKUP(F98,prijzen!$A$1:$B$4,2)</f>
        <v>#N/A</v>
      </c>
      <c r="H98" s="9" t="e">
        <f>SUM(G$9:$G98)</f>
        <v>#N/A</v>
      </c>
      <c r="I98" s="17">
        <v>0.2</v>
      </c>
      <c r="J98" s="36" t="e">
        <f t="shared" si="3"/>
        <v>#N/A</v>
      </c>
      <c r="K98" s="36"/>
    </row>
    <row r="99" spans="1:11" x14ac:dyDescent="0.3">
      <c r="A99" s="5">
        <v>91</v>
      </c>
      <c r="B99" s="4"/>
      <c r="C99" s="4"/>
      <c r="D99" s="4"/>
      <c r="E99" s="4"/>
      <c r="F99" s="7"/>
      <c r="G99" s="6" t="e">
        <f>VLOOKUP(F99,prijzen!$A$1:$B$4,2)</f>
        <v>#N/A</v>
      </c>
      <c r="H99" s="9" t="e">
        <f>SUM(G$9:$G99)</f>
        <v>#N/A</v>
      </c>
      <c r="I99" s="17">
        <v>0.2</v>
      </c>
      <c r="J99" s="36" t="e">
        <f t="shared" si="3"/>
        <v>#N/A</v>
      </c>
      <c r="K99" s="36"/>
    </row>
    <row r="100" spans="1:11" x14ac:dyDescent="0.3">
      <c r="A100" s="5">
        <v>92</v>
      </c>
      <c r="B100" s="4"/>
      <c r="C100" s="4"/>
      <c r="D100" s="4"/>
      <c r="E100" s="4"/>
      <c r="F100" s="7"/>
      <c r="G100" s="6" t="e">
        <f>VLOOKUP(F100,prijzen!$A$1:$B$4,2)</f>
        <v>#N/A</v>
      </c>
      <c r="H100" s="9" t="e">
        <f>SUM(G$9:$G100)</f>
        <v>#N/A</v>
      </c>
      <c r="I100" s="17">
        <v>0.2</v>
      </c>
      <c r="J100" s="36" t="e">
        <f t="shared" si="3"/>
        <v>#N/A</v>
      </c>
      <c r="K100" s="36"/>
    </row>
    <row r="101" spans="1:11" x14ac:dyDescent="0.3">
      <c r="A101" s="5">
        <v>93</v>
      </c>
      <c r="B101" s="4"/>
      <c r="C101" s="4"/>
      <c r="D101" s="4"/>
      <c r="E101" s="4"/>
      <c r="F101" s="7"/>
      <c r="G101" s="6" t="e">
        <f>VLOOKUP(F101,prijzen!$A$1:$B$4,2)</f>
        <v>#N/A</v>
      </c>
      <c r="H101" s="9" t="e">
        <f>SUM(G$9:$G101)</f>
        <v>#N/A</v>
      </c>
      <c r="I101" s="17">
        <v>0.2</v>
      </c>
      <c r="J101" s="36" t="e">
        <f t="shared" si="3"/>
        <v>#N/A</v>
      </c>
      <c r="K101" s="36"/>
    </row>
    <row r="102" spans="1:11" x14ac:dyDescent="0.3">
      <c r="A102" s="5">
        <v>94</v>
      </c>
      <c r="B102" s="4"/>
      <c r="C102" s="4"/>
      <c r="D102" s="4"/>
      <c r="E102" s="4"/>
      <c r="F102" s="7"/>
      <c r="G102" s="6" t="e">
        <f>VLOOKUP(F102,prijzen!$A$1:$B$4,2)</f>
        <v>#N/A</v>
      </c>
      <c r="H102" s="9" t="e">
        <f>SUM(G$9:$G102)</f>
        <v>#N/A</v>
      </c>
      <c r="I102" s="17">
        <v>0.2</v>
      </c>
      <c r="J102" s="36" t="e">
        <f t="shared" si="3"/>
        <v>#N/A</v>
      </c>
      <c r="K102" s="36"/>
    </row>
    <row r="103" spans="1:11" x14ac:dyDescent="0.3">
      <c r="A103" s="5">
        <v>95</v>
      </c>
      <c r="B103" s="4"/>
      <c r="C103" s="4"/>
      <c r="D103" s="4"/>
      <c r="E103" s="4"/>
      <c r="F103" s="7"/>
      <c r="G103" s="6" t="e">
        <f>VLOOKUP(F103,prijzen!$A$1:$B$4,2)</f>
        <v>#N/A</v>
      </c>
      <c r="H103" s="9" t="e">
        <f>SUM(G$9:$G103)</f>
        <v>#N/A</v>
      </c>
      <c r="I103" s="17">
        <v>0.2</v>
      </c>
      <c r="J103" s="36" t="e">
        <f t="shared" si="3"/>
        <v>#N/A</v>
      </c>
      <c r="K103" s="36"/>
    </row>
    <row r="104" spans="1:11" x14ac:dyDescent="0.3">
      <c r="A104" s="5">
        <v>96</v>
      </c>
      <c r="B104" s="4"/>
      <c r="C104" s="4"/>
      <c r="D104" s="4"/>
      <c r="E104" s="4"/>
      <c r="F104" s="7"/>
      <c r="G104" s="6" t="e">
        <f>VLOOKUP(F104,prijzen!$A$1:$B$4,2)</f>
        <v>#N/A</v>
      </c>
      <c r="H104" s="9" t="e">
        <f>SUM(G$9:$G104)</f>
        <v>#N/A</v>
      </c>
      <c r="I104" s="17">
        <v>0.2</v>
      </c>
      <c r="J104" s="36" t="e">
        <f t="shared" si="3"/>
        <v>#N/A</v>
      </c>
      <c r="K104" s="36"/>
    </row>
    <row r="105" spans="1:11" x14ac:dyDescent="0.3">
      <c r="A105" s="5">
        <v>97</v>
      </c>
      <c r="B105" s="4"/>
      <c r="C105" s="4"/>
      <c r="D105" s="4"/>
      <c r="E105" s="4"/>
      <c r="F105" s="7"/>
      <c r="G105" s="6" t="e">
        <f>VLOOKUP(F105,prijzen!$A$1:$B$4,2)</f>
        <v>#N/A</v>
      </c>
      <c r="H105" s="9" t="e">
        <f>SUM(G$9:$G105)</f>
        <v>#N/A</v>
      </c>
      <c r="I105" s="17">
        <v>0.2</v>
      </c>
      <c r="J105" s="36" t="e">
        <f t="shared" si="3"/>
        <v>#N/A</v>
      </c>
      <c r="K105" s="36"/>
    </row>
    <row r="106" spans="1:11" x14ac:dyDescent="0.3">
      <c r="A106" s="5">
        <v>98</v>
      </c>
      <c r="B106" s="4"/>
      <c r="C106" s="4"/>
      <c r="D106" s="4"/>
      <c r="E106" s="4"/>
      <c r="F106" s="7"/>
      <c r="G106" s="6" t="e">
        <f>VLOOKUP(F106,prijzen!$A$1:$B$4,2)</f>
        <v>#N/A</v>
      </c>
      <c r="H106" s="9" t="e">
        <f>SUM(G$9:$G106)</f>
        <v>#N/A</v>
      </c>
      <c r="I106" s="17">
        <v>0.2</v>
      </c>
      <c r="J106" s="36" t="e">
        <f t="shared" si="3"/>
        <v>#N/A</v>
      </c>
      <c r="K106" s="36"/>
    </row>
    <row r="107" spans="1:11" x14ac:dyDescent="0.3">
      <c r="A107" s="5">
        <v>99</v>
      </c>
      <c r="B107" s="4"/>
      <c r="C107" s="4"/>
      <c r="D107" s="4"/>
      <c r="E107" s="4"/>
      <c r="F107" s="7"/>
      <c r="G107" s="6" t="e">
        <f>VLOOKUP(F107,prijzen!$A$1:$B$4,2)</f>
        <v>#N/A</v>
      </c>
      <c r="H107" s="9" t="e">
        <f>SUM(G$9:$G107)</f>
        <v>#N/A</v>
      </c>
      <c r="I107" s="17">
        <v>0.2</v>
      </c>
      <c r="J107" s="36" t="e">
        <f t="shared" si="3"/>
        <v>#N/A</v>
      </c>
      <c r="K107" s="36"/>
    </row>
    <row r="108" spans="1:11" x14ac:dyDescent="0.3">
      <c r="A108" s="5">
        <v>100</v>
      </c>
      <c r="B108" s="4"/>
      <c r="C108" s="4"/>
      <c r="D108" s="4"/>
      <c r="E108" s="4"/>
      <c r="F108" s="7"/>
      <c r="G108" s="6" t="e">
        <f>VLOOKUP(F108,prijzen!$A$1:$B$4,2)</f>
        <v>#N/A</v>
      </c>
      <c r="H108" s="9" t="e">
        <f>SUM(G$9:$G108)</f>
        <v>#N/A</v>
      </c>
      <c r="I108" s="17">
        <v>0.2</v>
      </c>
      <c r="J108" s="36" t="e">
        <f t="shared" si="3"/>
        <v>#N/A</v>
      </c>
      <c r="K108" s="36"/>
    </row>
  </sheetData>
  <mergeCells count="116">
    <mergeCell ref="J108:K108"/>
    <mergeCell ref="J103:K103"/>
    <mergeCell ref="J104:K104"/>
    <mergeCell ref="J105:K105"/>
    <mergeCell ref="J106:K106"/>
    <mergeCell ref="J107:K107"/>
    <mergeCell ref="J98:K98"/>
    <mergeCell ref="J99:K99"/>
    <mergeCell ref="J100:K100"/>
    <mergeCell ref="J101:K101"/>
    <mergeCell ref="J102:K102"/>
    <mergeCell ref="J93:K93"/>
    <mergeCell ref="J94:K94"/>
    <mergeCell ref="J95:K95"/>
    <mergeCell ref="J96:K96"/>
    <mergeCell ref="J97:K97"/>
    <mergeCell ref="J88:K88"/>
    <mergeCell ref="J89:K89"/>
    <mergeCell ref="J90:K90"/>
    <mergeCell ref="J91:K91"/>
    <mergeCell ref="J92:K92"/>
    <mergeCell ref="J83:K83"/>
    <mergeCell ref="J84:K84"/>
    <mergeCell ref="J85:K85"/>
    <mergeCell ref="J86:K86"/>
    <mergeCell ref="J87:K87"/>
    <mergeCell ref="J78:K78"/>
    <mergeCell ref="J79:K79"/>
    <mergeCell ref="J80:K80"/>
    <mergeCell ref="J81:K81"/>
    <mergeCell ref="J82:K82"/>
    <mergeCell ref="J73:K73"/>
    <mergeCell ref="J74:K74"/>
    <mergeCell ref="J75:K75"/>
    <mergeCell ref="J76:K76"/>
    <mergeCell ref="J77:K77"/>
    <mergeCell ref="J68:K68"/>
    <mergeCell ref="J69:K69"/>
    <mergeCell ref="J70:K70"/>
    <mergeCell ref="J71:K71"/>
    <mergeCell ref="J72:K72"/>
    <mergeCell ref="J63:K63"/>
    <mergeCell ref="J64:K64"/>
    <mergeCell ref="J65:K65"/>
    <mergeCell ref="J66:K66"/>
    <mergeCell ref="J67:K67"/>
    <mergeCell ref="J58:K58"/>
    <mergeCell ref="J59:K59"/>
    <mergeCell ref="J60:K60"/>
    <mergeCell ref="J61:K61"/>
    <mergeCell ref="J62:K62"/>
    <mergeCell ref="J53:K53"/>
    <mergeCell ref="J54:K54"/>
    <mergeCell ref="J55:K55"/>
    <mergeCell ref="J56:K56"/>
    <mergeCell ref="J57:K57"/>
    <mergeCell ref="J48:K48"/>
    <mergeCell ref="J49:K49"/>
    <mergeCell ref="J50:K50"/>
    <mergeCell ref="J51:K51"/>
    <mergeCell ref="J52:K52"/>
    <mergeCell ref="J43:K43"/>
    <mergeCell ref="J44:K44"/>
    <mergeCell ref="J45:K45"/>
    <mergeCell ref="J46:K46"/>
    <mergeCell ref="J47:K47"/>
    <mergeCell ref="J38:K38"/>
    <mergeCell ref="J39:K39"/>
    <mergeCell ref="J40:K40"/>
    <mergeCell ref="J41:K41"/>
    <mergeCell ref="J42:K42"/>
    <mergeCell ref="J33:K33"/>
    <mergeCell ref="J34:K34"/>
    <mergeCell ref="J35:K35"/>
    <mergeCell ref="J36:K36"/>
    <mergeCell ref="J37:K37"/>
    <mergeCell ref="J28:K28"/>
    <mergeCell ref="J29:K29"/>
    <mergeCell ref="J30:K30"/>
    <mergeCell ref="J31:K31"/>
    <mergeCell ref="J32:K32"/>
    <mergeCell ref="J23:K23"/>
    <mergeCell ref="J24:K24"/>
    <mergeCell ref="J25:K25"/>
    <mergeCell ref="J26:K26"/>
    <mergeCell ref="J27:K27"/>
    <mergeCell ref="J18:K18"/>
    <mergeCell ref="J19:K19"/>
    <mergeCell ref="J20:K20"/>
    <mergeCell ref="J21:K21"/>
    <mergeCell ref="J22:K22"/>
    <mergeCell ref="J13:K13"/>
    <mergeCell ref="J14:K14"/>
    <mergeCell ref="J15:K15"/>
    <mergeCell ref="J16:K16"/>
    <mergeCell ref="J17:K17"/>
    <mergeCell ref="J8:K8"/>
    <mergeCell ref="J9:K9"/>
    <mergeCell ref="J10:K10"/>
    <mergeCell ref="J11:K11"/>
    <mergeCell ref="J12:K12"/>
    <mergeCell ref="H7:K7"/>
    <mergeCell ref="A7:G7"/>
    <mergeCell ref="C3:D3"/>
    <mergeCell ref="C4:D4"/>
    <mergeCell ref="C5:D5"/>
    <mergeCell ref="A1:K1"/>
    <mergeCell ref="A6:B6"/>
    <mergeCell ref="A2:K2"/>
    <mergeCell ref="A3:B3"/>
    <mergeCell ref="H3:K3"/>
    <mergeCell ref="A4:B4"/>
    <mergeCell ref="H4:K4"/>
    <mergeCell ref="A5:B5"/>
    <mergeCell ref="H5:K5"/>
    <mergeCell ref="C6:K6"/>
  </mergeCells>
  <dataValidations count="1">
    <dataValidation type="list" allowBlank="1" showInputMessage="1" showErrorMessage="1" sqref="E9:E88" xr:uid="{00000000-0002-0000-0000-000000000000}">
      <formula1>"M,V"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prijzen!$A$1:$A$4</xm:f>
          </x14:formula1>
          <xm:sqref>F10:F108</xm:sqref>
        </x14:dataValidation>
        <x14:dataValidation type="list" allowBlank="1" showInputMessage="1" showErrorMessage="1" xr:uid="{1745CB45-0075-4AD9-85F3-456BD5BCFF57}">
          <x14:formula1>
            <xm:f>prijzen!$A$1:$A$5</xm:f>
          </x14:formula1>
          <xm:sqref>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F17" sqref="F17"/>
    </sheetView>
  </sheetViews>
  <sheetFormatPr defaultRowHeight="14.4" x14ac:dyDescent="0.3"/>
  <sheetData>
    <row r="1" spans="1:2" x14ac:dyDescent="0.3">
      <c r="A1" t="s">
        <v>23</v>
      </c>
      <c r="B1">
        <v>16</v>
      </c>
    </row>
    <row r="2" spans="1:2" x14ac:dyDescent="0.3">
      <c r="A2" t="s">
        <v>24</v>
      </c>
      <c r="B2">
        <v>22</v>
      </c>
    </row>
    <row r="3" spans="1:2" x14ac:dyDescent="0.3">
      <c r="A3" t="s">
        <v>25</v>
      </c>
      <c r="B3">
        <v>26</v>
      </c>
    </row>
    <row r="4" spans="1:2" x14ac:dyDescent="0.3">
      <c r="A4" t="s">
        <v>26</v>
      </c>
      <c r="B4" t="s">
        <v>26</v>
      </c>
    </row>
    <row r="5" spans="1:2" x14ac:dyDescent="0.3">
      <c r="A5" s="10"/>
    </row>
  </sheetData>
  <sortState xmlns:xlrd2="http://schemas.microsoft.com/office/spreadsheetml/2017/richdata2" ref="A1:B4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Hoptrail Asse 2026</vt:lpstr>
      <vt:lpstr>prijzen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Seppe De Sadeleer</dc:creator>
  <cp:lastModifiedBy>Seppe De Sadeleer</cp:lastModifiedBy>
  <dcterms:created xsi:type="dcterms:W3CDTF">2023-01-15T19:25:40Z</dcterms:created>
  <dcterms:modified xsi:type="dcterms:W3CDTF">2026-02-09T15:45:41Z</dcterms:modified>
</cp:coreProperties>
</file>