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spoe\Downloads\"/>
    </mc:Choice>
  </mc:AlternateContent>
  <xr:revisionPtr revIDLastSave="0" documentId="8_{EEA4EB0E-0ADB-4EC1-B603-4F41762FEE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hrijvingen" sheetId="1" r:id="rId1"/>
    <sheet name="prijz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9" i="1"/>
  <c r="I10" i="1" l="1"/>
  <c r="I9" i="1"/>
  <c r="K9" i="1"/>
  <c r="I33" i="1" l="1"/>
  <c r="K33" i="1" s="1"/>
  <c r="I18" i="1"/>
  <c r="K18" i="1" s="1"/>
  <c r="I26" i="1"/>
  <c r="K26" i="1" s="1"/>
  <c r="I34" i="1"/>
  <c r="K34" i="1" s="1"/>
  <c r="I42" i="1"/>
  <c r="K42" i="1" s="1"/>
  <c r="I50" i="1"/>
  <c r="K50" i="1" s="1"/>
  <c r="I58" i="1"/>
  <c r="K58" i="1" s="1"/>
  <c r="I66" i="1"/>
  <c r="K66" i="1" s="1"/>
  <c r="I74" i="1"/>
  <c r="K74" i="1" s="1"/>
  <c r="I11" i="1"/>
  <c r="I19" i="1"/>
  <c r="K19" i="1" s="1"/>
  <c r="I27" i="1"/>
  <c r="K27" i="1" s="1"/>
  <c r="I35" i="1"/>
  <c r="K35" i="1" s="1"/>
  <c r="I43" i="1"/>
  <c r="K43" i="1" s="1"/>
  <c r="I51" i="1"/>
  <c r="K51" i="1" s="1"/>
  <c r="I59" i="1"/>
  <c r="K59" i="1" s="1"/>
  <c r="I67" i="1"/>
  <c r="K67" i="1" s="1"/>
  <c r="I75" i="1"/>
  <c r="K75" i="1" s="1"/>
  <c r="I83" i="1"/>
  <c r="K83" i="1" s="1"/>
  <c r="I91" i="1"/>
  <c r="K91" i="1" s="1"/>
  <c r="I99" i="1"/>
  <c r="K99" i="1" s="1"/>
  <c r="I107" i="1"/>
  <c r="K107" i="1" s="1"/>
  <c r="I12" i="1"/>
  <c r="I20" i="1"/>
  <c r="K20" i="1" s="1"/>
  <c r="I36" i="1"/>
  <c r="K36" i="1" s="1"/>
  <c r="I44" i="1"/>
  <c r="K44" i="1" s="1"/>
  <c r="I52" i="1"/>
  <c r="K52" i="1" s="1"/>
  <c r="I60" i="1"/>
  <c r="K60" i="1" s="1"/>
  <c r="I68" i="1"/>
  <c r="K68" i="1" s="1"/>
  <c r="I76" i="1"/>
  <c r="K76" i="1" s="1"/>
  <c r="I84" i="1"/>
  <c r="K84" i="1" s="1"/>
  <c r="I92" i="1"/>
  <c r="K92" i="1" s="1"/>
  <c r="I100" i="1"/>
  <c r="K100" i="1" s="1"/>
  <c r="I108" i="1"/>
  <c r="K108" i="1" s="1"/>
  <c r="I13" i="1"/>
  <c r="I21" i="1"/>
  <c r="K21" i="1" s="1"/>
  <c r="I29" i="1"/>
  <c r="K29" i="1" s="1"/>
  <c r="I45" i="1"/>
  <c r="K45" i="1" s="1"/>
  <c r="I53" i="1"/>
  <c r="K53" i="1" s="1"/>
  <c r="I61" i="1"/>
  <c r="K61" i="1" s="1"/>
  <c r="I77" i="1"/>
  <c r="K77" i="1" s="1"/>
  <c r="I85" i="1"/>
  <c r="K85" i="1" s="1"/>
  <c r="I93" i="1"/>
  <c r="K93" i="1" s="1"/>
  <c r="I14" i="1"/>
  <c r="I46" i="1"/>
  <c r="K46" i="1" s="1"/>
  <c r="I62" i="1"/>
  <c r="K62" i="1" s="1"/>
  <c r="I86" i="1"/>
  <c r="K86" i="1" s="1"/>
  <c r="I94" i="1"/>
  <c r="K94" i="1" s="1"/>
  <c r="I102" i="1"/>
  <c r="K102" i="1" s="1"/>
  <c r="I15" i="1"/>
  <c r="I39" i="1"/>
  <c r="K39" i="1" s="1"/>
  <c r="I63" i="1"/>
  <c r="K63" i="1" s="1"/>
  <c r="I87" i="1"/>
  <c r="K87" i="1" s="1"/>
  <c r="I16" i="1"/>
  <c r="I48" i="1"/>
  <c r="K48" i="1" s="1"/>
  <c r="I72" i="1"/>
  <c r="K72" i="1" s="1"/>
  <c r="I96" i="1"/>
  <c r="K96" i="1" s="1"/>
  <c r="I49" i="1"/>
  <c r="K49" i="1" s="1"/>
  <c r="I73" i="1"/>
  <c r="K73" i="1" s="1"/>
  <c r="I97" i="1"/>
  <c r="K97" i="1" s="1"/>
  <c r="I90" i="1"/>
  <c r="K90" i="1" s="1"/>
  <c r="I28" i="1"/>
  <c r="K28" i="1" s="1"/>
  <c r="I69" i="1"/>
  <c r="K69" i="1" s="1"/>
  <c r="I101" i="1"/>
  <c r="K101" i="1" s="1"/>
  <c r="I22" i="1"/>
  <c r="K22" i="1" s="1"/>
  <c r="I30" i="1"/>
  <c r="K30" i="1" s="1"/>
  <c r="I54" i="1"/>
  <c r="K54" i="1" s="1"/>
  <c r="I78" i="1"/>
  <c r="K78" i="1" s="1"/>
  <c r="I23" i="1"/>
  <c r="K23" i="1" s="1"/>
  <c r="I55" i="1"/>
  <c r="K55" i="1" s="1"/>
  <c r="I79" i="1"/>
  <c r="K79" i="1" s="1"/>
  <c r="I103" i="1"/>
  <c r="K103" i="1" s="1"/>
  <c r="I24" i="1"/>
  <c r="K24" i="1" s="1"/>
  <c r="I40" i="1"/>
  <c r="K40" i="1" s="1"/>
  <c r="I64" i="1"/>
  <c r="K64" i="1" s="1"/>
  <c r="I88" i="1"/>
  <c r="K88" i="1" s="1"/>
  <c r="I17" i="1"/>
  <c r="I41" i="1"/>
  <c r="K41" i="1" s="1"/>
  <c r="I65" i="1"/>
  <c r="K65" i="1" s="1"/>
  <c r="I98" i="1"/>
  <c r="K98" i="1" s="1"/>
  <c r="I37" i="1"/>
  <c r="K37" i="1" s="1"/>
  <c r="I38" i="1"/>
  <c r="K38" i="1" s="1"/>
  <c r="I70" i="1"/>
  <c r="K70" i="1" s="1"/>
  <c r="I31" i="1"/>
  <c r="K31" i="1" s="1"/>
  <c r="I47" i="1"/>
  <c r="K47" i="1" s="1"/>
  <c r="I71" i="1"/>
  <c r="K71" i="1" s="1"/>
  <c r="I95" i="1"/>
  <c r="K95" i="1" s="1"/>
  <c r="I32" i="1"/>
  <c r="K32" i="1" s="1"/>
  <c r="I56" i="1"/>
  <c r="K56" i="1" s="1"/>
  <c r="I80" i="1"/>
  <c r="K80" i="1" s="1"/>
  <c r="I104" i="1"/>
  <c r="K104" i="1" s="1"/>
  <c r="I25" i="1"/>
  <c r="K25" i="1" s="1"/>
  <c r="I57" i="1"/>
  <c r="K57" i="1" s="1"/>
  <c r="I81" i="1"/>
  <c r="K81" i="1" s="1"/>
  <c r="I89" i="1"/>
  <c r="K89" i="1" s="1"/>
  <c r="I105" i="1"/>
  <c r="K105" i="1" s="1"/>
  <c r="I82" i="1"/>
  <c r="K82" i="1" s="1"/>
  <c r="I106" i="1"/>
  <c r="K106" i="1" s="1"/>
  <c r="K15" i="1"/>
  <c r="K13" i="1"/>
  <c r="K16" i="1"/>
  <c r="K17" i="1"/>
  <c r="K14" i="1"/>
  <c r="K11" i="1"/>
  <c r="K12" i="1"/>
  <c r="K10" i="1"/>
</calcChain>
</file>

<file path=xl/sharedStrings.xml><?xml version="1.0" encoding="utf-8"?>
<sst xmlns="http://schemas.openxmlformats.org/spreadsheetml/2006/main" count="39" uniqueCount="30">
  <si>
    <t>Naam</t>
  </si>
  <si>
    <t>Voornaam</t>
  </si>
  <si>
    <t>Kostprijs</t>
  </si>
  <si>
    <t>Deelnemers</t>
  </si>
  <si>
    <t>Betalingsgegevens</t>
  </si>
  <si>
    <t>Groepsnaam</t>
  </si>
  <si>
    <t>Naam Verantwoordelijke</t>
  </si>
  <si>
    <t>#</t>
  </si>
  <si>
    <t>Gelieve dit ingevulde formulier door te sturen naar running@maspoe.be</t>
  </si>
  <si>
    <t>Geboortedatum</t>
  </si>
  <si>
    <t>Stad/Gemeente</t>
  </si>
  <si>
    <t>GSM Verantwoordelijke</t>
  </si>
  <si>
    <t>Email Verantwoordelijke II</t>
  </si>
  <si>
    <t>Email Verantwoordelijke I</t>
  </si>
  <si>
    <t>Afstand (keuzeselectie)</t>
  </si>
  <si>
    <t>-</t>
  </si>
  <si>
    <t>Subtotaal</t>
  </si>
  <si>
    <t>Totaal (- korting)</t>
  </si>
  <si>
    <t>Korting</t>
  </si>
  <si>
    <t>Prijs p/pers</t>
  </si>
  <si>
    <t>Geslacht</t>
  </si>
  <si>
    <t>M</t>
  </si>
  <si>
    <t>V</t>
  </si>
  <si>
    <t>Formulier Groepsinschrijvingen Tussen Twee Feesten Loop Knokke</t>
  </si>
  <si>
    <t>Maspoe BVBA - BE59 0689 1008 3026 / BIC: GKCCBEBB
Mededeling: Tussentweefeestenloop  + "Groepsnaam"</t>
  </si>
  <si>
    <t>3,9km</t>
  </si>
  <si>
    <t>7,5km</t>
  </si>
  <si>
    <t>Postcode</t>
  </si>
  <si>
    <t>600m kinderloop</t>
  </si>
  <si>
    <t>1,5km kinderloop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</si>
</sst>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b/>
      <sz val="8"/>
      <color theme="1" tint="0.499984740745262"/>
      <name val="Calibri"/>
      <family val="2"/>
    </font>
    <font>
      <b/>
      <sz val="8"/>
      <color theme="1" tint="0.34998626667073579"/>
      <name val="Calibri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4" fontId="8" fillId="3" borderId="7" xfId="1" applyFont="1" applyFill="1" applyBorder="1" applyAlignment="1">
      <alignment horizontal="center" vertical="center" wrapText="1"/>
    </xf>
    <xf numFmtId="0" fontId="9" fillId="0" borderId="7" xfId="0" applyFont="1" applyBorder="1"/>
    <xf numFmtId="0" fontId="10" fillId="0" borderId="7" xfId="0" applyFont="1" applyBorder="1"/>
    <xf numFmtId="0" fontId="9" fillId="3" borderId="7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164" fontId="9" fillId="3" borderId="7" xfId="1" applyNumberFormat="1" applyFont="1" applyFill="1" applyBorder="1" applyAlignment="1">
      <alignment horizontal="center"/>
    </xf>
    <xf numFmtId="44" fontId="8" fillId="2" borderId="7" xfId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/>
    </xf>
    <xf numFmtId="44" fontId="8" fillId="6" borderId="7" xfId="1" applyFont="1" applyFill="1" applyBorder="1" applyAlignment="1">
      <alignment horizontal="center" vertical="center" wrapText="1"/>
    </xf>
    <xf numFmtId="164" fontId="9" fillId="6" borderId="7" xfId="1" applyNumberFormat="1" applyFont="1" applyFill="1" applyBorder="1" applyAlignment="1">
      <alignment horizontal="center"/>
    </xf>
    <xf numFmtId="10" fontId="0" fillId="0" borderId="0" xfId="0" applyNumberFormat="1"/>
    <xf numFmtId="164" fontId="10" fillId="2" borderId="7" xfId="1" applyNumberFormat="1" applyFont="1" applyFill="1" applyBorder="1" applyAlignment="1">
      <alignment horizontal="center"/>
    </xf>
    <xf numFmtId="0" fontId="11" fillId="0" borderId="0" xfId="0" applyFont="1"/>
    <xf numFmtId="164" fontId="12" fillId="3" borderId="7" xfId="1" applyNumberFormat="1" applyFont="1" applyFill="1" applyBorder="1" applyAlignment="1">
      <alignment horizontal="center"/>
    </xf>
    <xf numFmtId="10" fontId="12" fillId="3" borderId="7" xfId="1" applyNumberFormat="1" applyFont="1" applyFill="1" applyBorder="1" applyAlignment="1">
      <alignment horizontal="center"/>
    </xf>
    <xf numFmtId="10" fontId="13" fillId="3" borderId="7" xfId="1" applyNumberFormat="1" applyFont="1" applyFill="1" applyBorder="1" applyAlignment="1">
      <alignment horizontal="center"/>
    </xf>
    <xf numFmtId="0" fontId="14" fillId="0" borderId="0" xfId="0" applyFont="1"/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6" fillId="2" borderId="8" xfId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Standaard" xfId="0" builtinId="0"/>
    <cellStyle name="Valuta_Blad1" xfId="1" xr:uid="{00000000-0005-0000-0000-000001000000}"/>
  </cellStyles>
  <dxfs count="0"/>
  <tableStyles count="0" defaultTableStyle="TableStyleMedium2" defaultPivotStyle="PivotStyleLight16"/>
  <colors>
    <mruColors>
      <color rgb="FFFF3300"/>
      <color rgb="FFFFCC99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"/>
  <sheetViews>
    <sheetView tabSelected="1" topLeftCell="A5" workbookViewId="0">
      <selection activeCell="C9" sqref="C9"/>
    </sheetView>
  </sheetViews>
  <sheetFormatPr defaultRowHeight="14.4" x14ac:dyDescent="0.3"/>
  <cols>
    <col min="1" max="1" width="4" customWidth="1"/>
    <col min="2" max="4" width="30.6640625" customWidth="1"/>
    <col min="5" max="6" width="11.6640625" customWidth="1"/>
    <col min="7" max="7" width="31.6640625" customWidth="1"/>
    <col min="8" max="8" width="10.44140625" bestFit="1" customWidth="1"/>
    <col min="9" max="9" width="8.88671875" bestFit="1" customWidth="1"/>
    <col min="10" max="10" width="7.109375" style="17" bestFit="1" customWidth="1"/>
    <col min="11" max="11" width="14.33203125" customWidth="1"/>
    <col min="12" max="12" width="34.109375" customWidth="1"/>
    <col min="14" max="15" width="9.109375" customWidth="1"/>
  </cols>
  <sheetData>
    <row r="1" spans="1:12" ht="23.4" x14ac:dyDescent="0.3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x14ac:dyDescent="0.3">
      <c r="A2" s="33" t="s">
        <v>8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ht="23.25" customHeight="1" x14ac:dyDescent="0.3">
      <c r="A3" s="35" t="s">
        <v>5</v>
      </c>
      <c r="B3" s="35"/>
      <c r="C3" s="27"/>
      <c r="D3" s="28"/>
      <c r="E3" s="29"/>
      <c r="F3" s="22"/>
      <c r="G3" s="1" t="s">
        <v>10</v>
      </c>
      <c r="H3" s="36"/>
      <c r="I3" s="36"/>
      <c r="J3" s="36"/>
      <c r="K3" s="36"/>
      <c r="L3" s="21" t="s">
        <v>21</v>
      </c>
    </row>
    <row r="4" spans="1:12" ht="23.25" customHeight="1" x14ac:dyDescent="0.3">
      <c r="A4" s="31" t="s">
        <v>6</v>
      </c>
      <c r="B4" s="32"/>
      <c r="C4" s="27"/>
      <c r="D4" s="28"/>
      <c r="E4" s="29"/>
      <c r="F4" s="23"/>
      <c r="G4" s="2" t="s">
        <v>11</v>
      </c>
      <c r="H4" s="36"/>
      <c r="I4" s="36"/>
      <c r="J4" s="36"/>
      <c r="K4" s="36"/>
      <c r="L4" s="21" t="s">
        <v>22</v>
      </c>
    </row>
    <row r="5" spans="1:12" ht="23.25" customHeight="1" x14ac:dyDescent="0.3">
      <c r="A5" s="31" t="s">
        <v>13</v>
      </c>
      <c r="B5" s="32"/>
      <c r="C5" s="27"/>
      <c r="D5" s="28"/>
      <c r="E5" s="29"/>
      <c r="F5" s="23"/>
      <c r="G5" s="2" t="s">
        <v>12</v>
      </c>
      <c r="H5" s="36"/>
      <c r="I5" s="36"/>
      <c r="J5" s="36"/>
      <c r="K5" s="36"/>
    </row>
    <row r="6" spans="1:12" ht="42" customHeight="1" x14ac:dyDescent="0.3">
      <c r="A6" s="31" t="s">
        <v>4</v>
      </c>
      <c r="B6" s="32" t="s">
        <v>4</v>
      </c>
      <c r="C6" s="37" t="s">
        <v>24</v>
      </c>
      <c r="D6" s="37"/>
      <c r="E6" s="38"/>
      <c r="F6" s="38"/>
      <c r="G6" s="38"/>
      <c r="H6" s="38"/>
      <c r="I6" s="38"/>
      <c r="J6" s="38"/>
      <c r="K6" s="38"/>
    </row>
    <row r="7" spans="1:12" x14ac:dyDescent="0.3">
      <c r="A7" s="25" t="s">
        <v>3</v>
      </c>
      <c r="B7" s="25"/>
      <c r="C7" s="26"/>
      <c r="D7" s="26"/>
      <c r="E7" s="26"/>
      <c r="F7" s="26"/>
      <c r="G7" s="26"/>
      <c r="H7" s="24" t="s">
        <v>2</v>
      </c>
      <c r="I7" s="24"/>
      <c r="J7" s="24"/>
      <c r="K7" s="24"/>
    </row>
    <row r="8" spans="1:12" ht="27.6" x14ac:dyDescent="0.3">
      <c r="A8" s="3" t="s">
        <v>7</v>
      </c>
      <c r="B8" s="4" t="s">
        <v>0</v>
      </c>
      <c r="C8" s="4" t="s">
        <v>1</v>
      </c>
      <c r="D8" s="4" t="s">
        <v>14</v>
      </c>
      <c r="E8" s="4" t="s">
        <v>20</v>
      </c>
      <c r="F8" s="4" t="s">
        <v>27</v>
      </c>
      <c r="G8" s="4" t="s">
        <v>9</v>
      </c>
      <c r="H8" s="5" t="s">
        <v>19</v>
      </c>
      <c r="I8" s="13" t="s">
        <v>16</v>
      </c>
      <c r="J8" s="13" t="s">
        <v>18</v>
      </c>
      <c r="K8" s="11" t="s">
        <v>17</v>
      </c>
    </row>
    <row r="9" spans="1:12" x14ac:dyDescent="0.3">
      <c r="A9" s="8">
        <v>1</v>
      </c>
      <c r="B9" s="6"/>
      <c r="C9" s="6"/>
      <c r="D9" s="12"/>
      <c r="E9" s="6"/>
      <c r="F9" s="6"/>
      <c r="G9" s="6"/>
      <c r="H9" s="10" t="e">
        <f>VLOOKUP(D9,prijzen!$A$1:$B$4,2,0)</f>
        <v>#N/A</v>
      </c>
      <c r="I9" s="14" t="e">
        <f>SUM(H9)</f>
        <v>#N/A</v>
      </c>
      <c r="J9" s="18" t="s">
        <v>15</v>
      </c>
      <c r="K9" s="16" t="e">
        <f>SUM(H9)</f>
        <v>#N/A</v>
      </c>
    </row>
    <row r="10" spans="1:12" x14ac:dyDescent="0.3">
      <c r="A10" s="8">
        <v>2</v>
      </c>
      <c r="B10" s="6"/>
      <c r="C10" s="6"/>
      <c r="D10" s="12"/>
      <c r="E10" s="6"/>
      <c r="G10" s="6"/>
      <c r="H10" s="10" t="e">
        <f>VLOOKUP(D10,prijzen!$A$1:$B$4,2,0)</f>
        <v>#N/A</v>
      </c>
      <c r="I10" s="14" t="e">
        <f>SUM(H$9:$H10)</f>
        <v>#N/A</v>
      </c>
      <c r="J10" s="18" t="s">
        <v>15</v>
      </c>
      <c r="K10" s="16" t="e">
        <f>SUM($H$9:H10)</f>
        <v>#N/A</v>
      </c>
    </row>
    <row r="11" spans="1:12" x14ac:dyDescent="0.3">
      <c r="A11" s="8">
        <v>3</v>
      </c>
      <c r="B11" s="6"/>
      <c r="C11" s="6"/>
      <c r="D11" s="12"/>
      <c r="E11" s="6"/>
      <c r="F11" s="6"/>
      <c r="G11" s="6"/>
      <c r="H11" s="10" t="e">
        <f>VLOOKUP(D11,prijzen!$A$1:$B$4,2,0)</f>
        <v>#N/A</v>
      </c>
      <c r="I11" s="14" t="e">
        <f>SUM(H$9:$H11)</f>
        <v>#N/A</v>
      </c>
      <c r="J11" s="18" t="s">
        <v>15</v>
      </c>
      <c r="K11" s="16" t="e">
        <f>SUM($H$9:H11)</f>
        <v>#N/A</v>
      </c>
    </row>
    <row r="12" spans="1:12" x14ac:dyDescent="0.3">
      <c r="A12" s="8">
        <v>4</v>
      </c>
      <c r="B12" s="6"/>
      <c r="C12" s="6"/>
      <c r="D12" s="12"/>
      <c r="E12" s="6"/>
      <c r="F12" s="6"/>
      <c r="G12" s="6"/>
      <c r="H12" s="10" t="e">
        <f>VLOOKUP(D12,prijzen!$A$1:$B$4,2,0)</f>
        <v>#N/A</v>
      </c>
      <c r="I12" s="14" t="e">
        <f>SUM(H$9:$H12)</f>
        <v>#N/A</v>
      </c>
      <c r="J12" s="18" t="s">
        <v>15</v>
      </c>
      <c r="K12" s="16" t="e">
        <f>SUM($H$9:H12)</f>
        <v>#N/A</v>
      </c>
    </row>
    <row r="13" spans="1:12" x14ac:dyDescent="0.3">
      <c r="A13" s="8">
        <v>5</v>
      </c>
      <c r="B13" s="6"/>
      <c r="C13" s="6"/>
      <c r="D13" s="12"/>
      <c r="E13" s="6"/>
      <c r="F13" s="6"/>
      <c r="G13" s="6"/>
      <c r="H13" s="10" t="e">
        <f>VLOOKUP(D13,prijzen!$A$1:$B$4,2,0)</f>
        <v>#N/A</v>
      </c>
      <c r="I13" s="14" t="e">
        <f>SUM(H$9:$H13)</f>
        <v>#N/A</v>
      </c>
      <c r="J13" s="18" t="s">
        <v>15</v>
      </c>
      <c r="K13" s="16" t="e">
        <f>SUM($H$9:H13)</f>
        <v>#N/A</v>
      </c>
    </row>
    <row r="14" spans="1:12" x14ac:dyDescent="0.3">
      <c r="A14" s="8">
        <v>6</v>
      </c>
      <c r="B14" s="6"/>
      <c r="C14" s="6"/>
      <c r="D14" s="12"/>
      <c r="E14" s="6"/>
      <c r="F14" s="6"/>
      <c r="G14" s="6"/>
      <c r="H14" s="10" t="e">
        <f>VLOOKUP(D14,prijzen!$A$1:$B$4,2,0)</f>
        <v>#N/A</v>
      </c>
      <c r="I14" s="14" t="e">
        <f>SUM(H$9:$H14)</f>
        <v>#N/A</v>
      </c>
      <c r="J14" s="18" t="s">
        <v>15</v>
      </c>
      <c r="K14" s="16" t="e">
        <f>SUM($H$9:H14)</f>
        <v>#N/A</v>
      </c>
    </row>
    <row r="15" spans="1:12" x14ac:dyDescent="0.3">
      <c r="A15" s="8">
        <v>7</v>
      </c>
      <c r="B15" s="6"/>
      <c r="C15" s="6"/>
      <c r="D15" s="12"/>
      <c r="E15" s="6"/>
      <c r="F15" s="6"/>
      <c r="G15" s="6"/>
      <c r="H15" s="10" t="e">
        <f>VLOOKUP(D15,prijzen!$A$1:$B$4,2,0)</f>
        <v>#N/A</v>
      </c>
      <c r="I15" s="14" t="e">
        <f>SUM(H$9:$H15)</f>
        <v>#N/A</v>
      </c>
      <c r="J15" s="18" t="s">
        <v>15</v>
      </c>
      <c r="K15" s="16" t="e">
        <f>SUM($H$9:H15)</f>
        <v>#N/A</v>
      </c>
    </row>
    <row r="16" spans="1:12" x14ac:dyDescent="0.3">
      <c r="A16" s="8">
        <v>8</v>
      </c>
      <c r="B16" s="6"/>
      <c r="C16" s="6"/>
      <c r="D16" s="12"/>
      <c r="E16" s="6"/>
      <c r="F16" s="6"/>
      <c r="G16" s="6"/>
      <c r="H16" s="10" t="e">
        <f>VLOOKUP(D16,prijzen!$A$1:$B$4,2,0)</f>
        <v>#N/A</v>
      </c>
      <c r="I16" s="14" t="e">
        <f>SUM(H$9:$H16)</f>
        <v>#N/A</v>
      </c>
      <c r="J16" s="18" t="s">
        <v>15</v>
      </c>
      <c r="K16" s="16" t="e">
        <f>SUM($H$9:H16)</f>
        <v>#N/A</v>
      </c>
    </row>
    <row r="17" spans="1:11" x14ac:dyDescent="0.3">
      <c r="A17" s="8">
        <v>9</v>
      </c>
      <c r="B17" s="6"/>
      <c r="C17" s="6"/>
      <c r="D17" s="12"/>
      <c r="E17" s="6"/>
      <c r="F17" s="6"/>
      <c r="G17" s="6"/>
      <c r="H17" s="10" t="e">
        <f>VLOOKUP(D17,prijzen!$A$1:$B$4,2,0)</f>
        <v>#N/A</v>
      </c>
      <c r="I17" s="14" t="e">
        <f>SUM(H$9:$H17)</f>
        <v>#N/A</v>
      </c>
      <c r="J17" s="18" t="s">
        <v>15</v>
      </c>
      <c r="K17" s="16" t="e">
        <f>SUM($H$9:H17)</f>
        <v>#N/A</v>
      </c>
    </row>
    <row r="18" spans="1:11" x14ac:dyDescent="0.3">
      <c r="A18" s="9">
        <v>10</v>
      </c>
      <c r="B18" s="7"/>
      <c r="C18" s="7"/>
      <c r="D18" s="12"/>
      <c r="E18" s="7"/>
      <c r="F18" s="6"/>
      <c r="G18" s="7"/>
      <c r="H18" s="10" t="e">
        <f>VLOOKUP(D18,prijzen!$A$1:$B$4,2,0)</f>
        <v>#N/A</v>
      </c>
      <c r="I18" s="14" t="e">
        <f>SUM(H$9:$H18)</f>
        <v>#N/A</v>
      </c>
      <c r="J18" s="19">
        <v>0.1</v>
      </c>
      <c r="K18" s="16" t="e">
        <f>SUM(I18-(PRODUCT(I18,J18)))</f>
        <v>#N/A</v>
      </c>
    </row>
    <row r="19" spans="1:11" x14ac:dyDescent="0.3">
      <c r="A19" s="8">
        <v>11</v>
      </c>
      <c r="B19" s="6"/>
      <c r="C19" s="6"/>
      <c r="D19" s="12"/>
      <c r="E19" s="6"/>
      <c r="F19" s="6"/>
      <c r="G19" s="6"/>
      <c r="H19" s="10" t="e">
        <f>VLOOKUP(D19,prijzen!$A$1:$B$4,2,0)</f>
        <v>#N/A</v>
      </c>
      <c r="I19" s="14" t="e">
        <f>SUM(H$9:$H19)</f>
        <v>#N/A</v>
      </c>
      <c r="J19" s="19">
        <v>0.1</v>
      </c>
      <c r="K19" s="16" t="e">
        <f t="shared" ref="K19:K82" si="0">SUM(I19-(PRODUCT(I19,J19)))</f>
        <v>#N/A</v>
      </c>
    </row>
    <row r="20" spans="1:11" x14ac:dyDescent="0.3">
      <c r="A20" s="8">
        <v>12</v>
      </c>
      <c r="B20" s="6"/>
      <c r="C20" s="6"/>
      <c r="D20" s="12"/>
      <c r="E20" s="6"/>
      <c r="F20" s="6"/>
      <c r="G20" s="6"/>
      <c r="H20" s="10" t="e">
        <f>VLOOKUP(D20,prijzen!$A$1:$B$4,2,0)</f>
        <v>#N/A</v>
      </c>
      <c r="I20" s="14" t="e">
        <f>SUM(H$9:$H20)</f>
        <v>#N/A</v>
      </c>
      <c r="J20" s="19">
        <v>0.1</v>
      </c>
      <c r="K20" s="16" t="e">
        <f t="shared" si="0"/>
        <v>#N/A</v>
      </c>
    </row>
    <row r="21" spans="1:11" x14ac:dyDescent="0.3">
      <c r="A21" s="8">
        <v>13</v>
      </c>
      <c r="B21" s="6"/>
      <c r="C21" s="6"/>
      <c r="D21" s="12"/>
      <c r="E21" s="6"/>
      <c r="F21" s="6"/>
      <c r="G21" s="6"/>
      <c r="H21" s="10" t="e">
        <f>VLOOKUP(D21,prijzen!$A$1:$B$4,2,0)</f>
        <v>#N/A</v>
      </c>
      <c r="I21" s="14" t="e">
        <f>SUM(H$9:$H21)</f>
        <v>#N/A</v>
      </c>
      <c r="J21" s="19">
        <v>0.1</v>
      </c>
      <c r="K21" s="16" t="e">
        <f t="shared" si="0"/>
        <v>#N/A</v>
      </c>
    </row>
    <row r="22" spans="1:11" x14ac:dyDescent="0.3">
      <c r="A22" s="8">
        <v>14</v>
      </c>
      <c r="B22" s="6"/>
      <c r="C22" s="6"/>
      <c r="D22" s="12"/>
      <c r="E22" s="6"/>
      <c r="F22" s="6"/>
      <c r="G22" s="6"/>
      <c r="H22" s="10" t="e">
        <f>VLOOKUP(D22,prijzen!$A$1:$B$4,2,0)</f>
        <v>#N/A</v>
      </c>
      <c r="I22" s="14" t="e">
        <f>SUM(H$9:$H22)</f>
        <v>#N/A</v>
      </c>
      <c r="J22" s="19">
        <v>0.1</v>
      </c>
      <c r="K22" s="16" t="e">
        <f t="shared" si="0"/>
        <v>#N/A</v>
      </c>
    </row>
    <row r="23" spans="1:11" x14ac:dyDescent="0.3">
      <c r="A23" s="8">
        <v>15</v>
      </c>
      <c r="B23" s="6"/>
      <c r="C23" s="6"/>
      <c r="D23" s="12"/>
      <c r="E23" s="6"/>
      <c r="F23" s="6"/>
      <c r="G23" s="6"/>
      <c r="H23" s="10" t="e">
        <f>VLOOKUP(D23,prijzen!$A$1:$B$4,2,0)</f>
        <v>#N/A</v>
      </c>
      <c r="I23" s="14" t="e">
        <f>SUM(H$9:$H23)</f>
        <v>#N/A</v>
      </c>
      <c r="J23" s="19">
        <v>0.1</v>
      </c>
      <c r="K23" s="16" t="e">
        <f t="shared" si="0"/>
        <v>#N/A</v>
      </c>
    </row>
    <row r="24" spans="1:11" x14ac:dyDescent="0.3">
      <c r="A24" s="8">
        <v>16</v>
      </c>
      <c r="B24" s="6"/>
      <c r="C24" s="6"/>
      <c r="D24" s="12"/>
      <c r="E24" s="6"/>
      <c r="F24" s="6"/>
      <c r="G24" s="6"/>
      <c r="H24" s="10" t="e">
        <f>VLOOKUP(D24,prijzen!$A$1:$B$4,2,0)</f>
        <v>#N/A</v>
      </c>
      <c r="I24" s="14" t="e">
        <f>SUM(H$9:$H24)</f>
        <v>#N/A</v>
      </c>
      <c r="J24" s="19">
        <v>0.1</v>
      </c>
      <c r="K24" s="16" t="e">
        <f t="shared" si="0"/>
        <v>#N/A</v>
      </c>
    </row>
    <row r="25" spans="1:11" x14ac:dyDescent="0.3">
      <c r="A25" s="8">
        <v>17</v>
      </c>
      <c r="B25" s="6"/>
      <c r="C25" s="6"/>
      <c r="D25" s="12"/>
      <c r="E25" s="6"/>
      <c r="F25" s="6"/>
      <c r="G25" s="6"/>
      <c r="H25" s="10" t="e">
        <f>VLOOKUP(D25,prijzen!$A$1:$B$4,2,0)</f>
        <v>#N/A</v>
      </c>
      <c r="I25" s="14" t="e">
        <f>SUM(H$9:$H25)</f>
        <v>#N/A</v>
      </c>
      <c r="J25" s="19">
        <v>0.1</v>
      </c>
      <c r="K25" s="16" t="e">
        <f t="shared" si="0"/>
        <v>#N/A</v>
      </c>
    </row>
    <row r="26" spans="1:11" x14ac:dyDescent="0.3">
      <c r="A26" s="8">
        <v>18</v>
      </c>
      <c r="B26" s="6"/>
      <c r="C26" s="6"/>
      <c r="D26" s="12"/>
      <c r="E26" s="6"/>
      <c r="F26" s="6"/>
      <c r="G26" s="6"/>
      <c r="H26" s="10" t="e">
        <f>VLOOKUP(D26,prijzen!$A$1:$B$4,2,0)</f>
        <v>#N/A</v>
      </c>
      <c r="I26" s="14" t="e">
        <f>SUM(H$9:$H26)</f>
        <v>#N/A</v>
      </c>
      <c r="J26" s="19">
        <v>0.1</v>
      </c>
      <c r="K26" s="16" t="e">
        <f t="shared" si="0"/>
        <v>#N/A</v>
      </c>
    </row>
    <row r="27" spans="1:11" x14ac:dyDescent="0.3">
      <c r="A27" s="8">
        <v>19</v>
      </c>
      <c r="B27" s="6"/>
      <c r="C27" s="6"/>
      <c r="D27" s="12"/>
      <c r="E27" s="6"/>
      <c r="F27" s="6"/>
      <c r="G27" s="6"/>
      <c r="H27" s="10" t="e">
        <f>VLOOKUP(D27,prijzen!$A$1:$B$4,2,0)</f>
        <v>#N/A</v>
      </c>
      <c r="I27" s="14" t="e">
        <f>SUM(H$9:$H27)</f>
        <v>#N/A</v>
      </c>
      <c r="J27" s="19">
        <v>0.1</v>
      </c>
      <c r="K27" s="16" t="e">
        <f t="shared" si="0"/>
        <v>#N/A</v>
      </c>
    </row>
    <row r="28" spans="1:11" x14ac:dyDescent="0.3">
      <c r="A28" s="8">
        <v>20</v>
      </c>
      <c r="B28" s="6"/>
      <c r="C28" s="6"/>
      <c r="D28" s="12"/>
      <c r="E28" s="6"/>
      <c r="F28" s="6"/>
      <c r="G28" s="6"/>
      <c r="H28" s="10" t="e">
        <f>VLOOKUP(D28,prijzen!$A$1:$B$4,2,0)</f>
        <v>#N/A</v>
      </c>
      <c r="I28" s="14" t="e">
        <f>SUM(H$9:$H28)</f>
        <v>#N/A</v>
      </c>
      <c r="J28" s="20">
        <v>0.2</v>
      </c>
      <c r="K28" s="16" t="e">
        <f t="shared" si="0"/>
        <v>#N/A</v>
      </c>
    </row>
    <row r="29" spans="1:11" x14ac:dyDescent="0.3">
      <c r="A29" s="8">
        <v>21</v>
      </c>
      <c r="B29" s="6"/>
      <c r="C29" s="6"/>
      <c r="D29" s="12"/>
      <c r="E29" s="6"/>
      <c r="F29" s="6"/>
      <c r="G29" s="6"/>
      <c r="H29" s="10" t="e">
        <f>VLOOKUP(D29,prijzen!$A$1:$B$4,2,0)</f>
        <v>#N/A</v>
      </c>
      <c r="I29" s="14" t="e">
        <f>SUM(H$9:$H29)</f>
        <v>#N/A</v>
      </c>
      <c r="J29" s="20">
        <v>0.2</v>
      </c>
      <c r="K29" s="16" t="e">
        <f t="shared" si="0"/>
        <v>#N/A</v>
      </c>
    </row>
    <row r="30" spans="1:11" x14ac:dyDescent="0.3">
      <c r="A30" s="8">
        <v>22</v>
      </c>
      <c r="B30" s="6"/>
      <c r="C30" s="6"/>
      <c r="D30" s="12"/>
      <c r="E30" s="6"/>
      <c r="F30" s="6"/>
      <c r="G30" s="6"/>
      <c r="H30" s="10" t="e">
        <f>VLOOKUP(D30,prijzen!$A$1:$B$4,2,0)</f>
        <v>#N/A</v>
      </c>
      <c r="I30" s="14" t="e">
        <f>SUM(H$9:$H30)</f>
        <v>#N/A</v>
      </c>
      <c r="J30" s="20">
        <v>0.2</v>
      </c>
      <c r="K30" s="16" t="e">
        <f t="shared" si="0"/>
        <v>#N/A</v>
      </c>
    </row>
    <row r="31" spans="1:11" x14ac:dyDescent="0.3">
      <c r="A31" s="8">
        <v>23</v>
      </c>
      <c r="B31" s="6"/>
      <c r="C31" s="6"/>
      <c r="D31" s="12"/>
      <c r="E31" s="6"/>
      <c r="F31" s="6"/>
      <c r="G31" s="6"/>
      <c r="H31" s="10" t="e">
        <f>VLOOKUP(D31,prijzen!$A$1:$B$4,2,0)</f>
        <v>#N/A</v>
      </c>
      <c r="I31" s="14" t="e">
        <f>SUM(H$9:$H31)</f>
        <v>#N/A</v>
      </c>
      <c r="J31" s="20">
        <v>0.2</v>
      </c>
      <c r="K31" s="16" t="e">
        <f t="shared" si="0"/>
        <v>#N/A</v>
      </c>
    </row>
    <row r="32" spans="1:11" x14ac:dyDescent="0.3">
      <c r="A32" s="8">
        <v>24</v>
      </c>
      <c r="B32" s="6"/>
      <c r="C32" s="6"/>
      <c r="D32" s="12"/>
      <c r="E32" s="6"/>
      <c r="F32" s="6"/>
      <c r="G32" s="6"/>
      <c r="H32" s="10" t="e">
        <f>VLOOKUP(D32,prijzen!$A$1:$B$4,2,0)</f>
        <v>#N/A</v>
      </c>
      <c r="I32" s="14" t="e">
        <f>SUM(H$9:$H32)</f>
        <v>#N/A</v>
      </c>
      <c r="J32" s="20">
        <v>0.2</v>
      </c>
      <c r="K32" s="16" t="e">
        <f t="shared" si="0"/>
        <v>#N/A</v>
      </c>
    </row>
    <row r="33" spans="1:11" x14ac:dyDescent="0.3">
      <c r="A33" s="8">
        <v>25</v>
      </c>
      <c r="B33" s="6"/>
      <c r="C33" s="6"/>
      <c r="D33" s="12"/>
      <c r="E33" s="6"/>
      <c r="F33" s="6"/>
      <c r="G33" s="6"/>
      <c r="H33" s="10" t="e">
        <f>VLOOKUP(D33,prijzen!$A$1:$B$4,2,0)</f>
        <v>#N/A</v>
      </c>
      <c r="I33" s="14" t="e">
        <f>SUM(H$9:$H33)</f>
        <v>#N/A</v>
      </c>
      <c r="J33" s="20">
        <v>0.2</v>
      </c>
      <c r="K33" s="16" t="e">
        <f t="shared" si="0"/>
        <v>#N/A</v>
      </c>
    </row>
    <row r="34" spans="1:11" x14ac:dyDescent="0.3">
      <c r="A34" s="8">
        <v>26</v>
      </c>
      <c r="B34" s="6"/>
      <c r="C34" s="6"/>
      <c r="D34" s="12"/>
      <c r="E34" s="6"/>
      <c r="F34" s="6"/>
      <c r="G34" s="6"/>
      <c r="H34" s="10" t="e">
        <f>VLOOKUP(D34,prijzen!$A$1:$B$4,2,0)</f>
        <v>#N/A</v>
      </c>
      <c r="I34" s="14" t="e">
        <f>SUM(H$9:$H34)</f>
        <v>#N/A</v>
      </c>
      <c r="J34" s="20">
        <v>0.2</v>
      </c>
      <c r="K34" s="16" t="e">
        <f t="shared" si="0"/>
        <v>#N/A</v>
      </c>
    </row>
    <row r="35" spans="1:11" x14ac:dyDescent="0.3">
      <c r="A35" s="8">
        <v>27</v>
      </c>
      <c r="B35" s="6"/>
      <c r="C35" s="6"/>
      <c r="D35" s="12"/>
      <c r="E35" s="6"/>
      <c r="F35" s="6"/>
      <c r="G35" s="6"/>
      <c r="H35" s="10" t="e">
        <f>VLOOKUP(D35,prijzen!$A$1:$B$4,2,0)</f>
        <v>#N/A</v>
      </c>
      <c r="I35" s="14" t="e">
        <f>SUM(H$9:$H35)</f>
        <v>#N/A</v>
      </c>
      <c r="J35" s="20">
        <v>0.2</v>
      </c>
      <c r="K35" s="16" t="e">
        <f t="shared" si="0"/>
        <v>#N/A</v>
      </c>
    </row>
    <row r="36" spans="1:11" x14ac:dyDescent="0.3">
      <c r="A36" s="8">
        <v>28</v>
      </c>
      <c r="B36" s="6"/>
      <c r="C36" s="6"/>
      <c r="D36" s="12"/>
      <c r="E36" s="6"/>
      <c r="F36" s="6"/>
      <c r="G36" s="6"/>
      <c r="H36" s="10" t="e">
        <f>VLOOKUP(D36,prijzen!$A$1:$B$4,2,0)</f>
        <v>#N/A</v>
      </c>
      <c r="I36" s="14" t="e">
        <f>SUM(H$9:$H36)</f>
        <v>#N/A</v>
      </c>
      <c r="J36" s="20">
        <v>0.2</v>
      </c>
      <c r="K36" s="16" t="e">
        <f t="shared" si="0"/>
        <v>#N/A</v>
      </c>
    </row>
    <row r="37" spans="1:11" x14ac:dyDescent="0.3">
      <c r="A37" s="8">
        <v>29</v>
      </c>
      <c r="B37" s="6"/>
      <c r="C37" s="6"/>
      <c r="D37" s="12"/>
      <c r="E37" s="6"/>
      <c r="F37" s="6"/>
      <c r="G37" s="6"/>
      <c r="H37" s="10" t="e">
        <f>VLOOKUP(D37,prijzen!$A$1:$B$4,2,0)</f>
        <v>#N/A</v>
      </c>
      <c r="I37" s="14" t="e">
        <f>SUM(H$9:$H37)</f>
        <v>#N/A</v>
      </c>
      <c r="J37" s="20">
        <v>0.2</v>
      </c>
      <c r="K37" s="16" t="e">
        <f t="shared" si="0"/>
        <v>#N/A</v>
      </c>
    </row>
    <row r="38" spans="1:11" x14ac:dyDescent="0.3">
      <c r="A38" s="8">
        <v>30</v>
      </c>
      <c r="B38" s="6"/>
      <c r="C38" s="6"/>
      <c r="D38" s="12"/>
      <c r="E38" s="6"/>
      <c r="F38" s="6"/>
      <c r="G38" s="6"/>
      <c r="H38" s="10" t="e">
        <f>VLOOKUP(D38,prijzen!$A$1:$B$4,2,0)</f>
        <v>#N/A</v>
      </c>
      <c r="I38" s="14" t="e">
        <f>SUM(H$9:$H38)</f>
        <v>#N/A</v>
      </c>
      <c r="J38" s="20">
        <v>0.2</v>
      </c>
      <c r="K38" s="16" t="e">
        <f t="shared" si="0"/>
        <v>#N/A</v>
      </c>
    </row>
    <row r="39" spans="1:11" x14ac:dyDescent="0.3">
      <c r="A39" s="8">
        <v>31</v>
      </c>
      <c r="B39" s="6"/>
      <c r="C39" s="6"/>
      <c r="D39" s="12"/>
      <c r="E39" s="6"/>
      <c r="F39" s="6"/>
      <c r="G39" s="6"/>
      <c r="H39" s="10" t="e">
        <f>VLOOKUP(D39,prijzen!$A$1:$B$4,2,0)</f>
        <v>#N/A</v>
      </c>
      <c r="I39" s="14" t="e">
        <f>SUM(H$9:$H39)</f>
        <v>#N/A</v>
      </c>
      <c r="J39" s="20">
        <v>0.2</v>
      </c>
      <c r="K39" s="16" t="e">
        <f t="shared" si="0"/>
        <v>#N/A</v>
      </c>
    </row>
    <row r="40" spans="1:11" x14ac:dyDescent="0.3">
      <c r="A40" s="8">
        <v>32</v>
      </c>
      <c r="B40" s="6"/>
      <c r="C40" s="6"/>
      <c r="D40" s="12"/>
      <c r="E40" s="6"/>
      <c r="F40" s="6"/>
      <c r="G40" s="6"/>
      <c r="H40" s="10" t="e">
        <f>VLOOKUP(D40,prijzen!$A$1:$B$4,2,0)</f>
        <v>#N/A</v>
      </c>
      <c r="I40" s="14" t="e">
        <f>SUM(H$9:$H40)</f>
        <v>#N/A</v>
      </c>
      <c r="J40" s="20">
        <v>0.2</v>
      </c>
      <c r="K40" s="16" t="e">
        <f t="shared" si="0"/>
        <v>#N/A</v>
      </c>
    </row>
    <row r="41" spans="1:11" x14ac:dyDescent="0.3">
      <c r="A41" s="8">
        <v>33</v>
      </c>
      <c r="B41" s="6"/>
      <c r="C41" s="6"/>
      <c r="D41" s="12"/>
      <c r="E41" s="6"/>
      <c r="F41" s="6"/>
      <c r="G41" s="6"/>
      <c r="H41" s="10" t="e">
        <f>VLOOKUP(D41,prijzen!$A$1:$B$4,2,0)</f>
        <v>#N/A</v>
      </c>
      <c r="I41" s="14" t="e">
        <f>SUM(H$9:$H41)</f>
        <v>#N/A</v>
      </c>
      <c r="J41" s="20">
        <v>0.2</v>
      </c>
      <c r="K41" s="16" t="e">
        <f t="shared" si="0"/>
        <v>#N/A</v>
      </c>
    </row>
    <row r="42" spans="1:11" x14ac:dyDescent="0.3">
      <c r="A42" s="8">
        <v>34</v>
      </c>
      <c r="B42" s="6"/>
      <c r="C42" s="6"/>
      <c r="D42" s="12"/>
      <c r="E42" s="6"/>
      <c r="F42" s="6"/>
      <c r="G42" s="6"/>
      <c r="H42" s="10" t="e">
        <f>VLOOKUP(D42,prijzen!$A$1:$B$4,2,0)</f>
        <v>#N/A</v>
      </c>
      <c r="I42" s="14" t="e">
        <f>SUM(H$9:$H42)</f>
        <v>#N/A</v>
      </c>
      <c r="J42" s="20">
        <v>0.2</v>
      </c>
      <c r="K42" s="16" t="e">
        <f t="shared" si="0"/>
        <v>#N/A</v>
      </c>
    </row>
    <row r="43" spans="1:11" x14ac:dyDescent="0.3">
      <c r="A43" s="8">
        <v>35</v>
      </c>
      <c r="B43" s="6"/>
      <c r="C43" s="6"/>
      <c r="D43" s="12"/>
      <c r="E43" s="6"/>
      <c r="F43" s="6"/>
      <c r="G43" s="6"/>
      <c r="H43" s="10" t="e">
        <f>VLOOKUP(D43,prijzen!$A$1:$B$4,2,0)</f>
        <v>#N/A</v>
      </c>
      <c r="I43" s="14" t="e">
        <f>SUM(H$9:$H43)</f>
        <v>#N/A</v>
      </c>
      <c r="J43" s="20">
        <v>0.2</v>
      </c>
      <c r="K43" s="16" t="e">
        <f t="shared" si="0"/>
        <v>#N/A</v>
      </c>
    </row>
    <row r="44" spans="1:11" x14ac:dyDescent="0.3">
      <c r="A44" s="8">
        <v>36</v>
      </c>
      <c r="B44" s="6"/>
      <c r="C44" s="6"/>
      <c r="D44" s="12"/>
      <c r="E44" s="6"/>
      <c r="F44" s="6"/>
      <c r="G44" s="6"/>
      <c r="H44" s="10" t="e">
        <f>VLOOKUP(D44,prijzen!$A$1:$B$4,2,0)</f>
        <v>#N/A</v>
      </c>
      <c r="I44" s="14" t="e">
        <f>SUM(H$9:$H44)</f>
        <v>#N/A</v>
      </c>
      <c r="J44" s="20">
        <v>0.2</v>
      </c>
      <c r="K44" s="16" t="e">
        <f t="shared" si="0"/>
        <v>#N/A</v>
      </c>
    </row>
    <row r="45" spans="1:11" x14ac:dyDescent="0.3">
      <c r="A45" s="8">
        <v>37</v>
      </c>
      <c r="B45" s="6"/>
      <c r="C45" s="6"/>
      <c r="D45" s="12"/>
      <c r="E45" s="6"/>
      <c r="F45" s="6"/>
      <c r="G45" s="6"/>
      <c r="H45" s="10" t="e">
        <f>VLOOKUP(D45,prijzen!$A$1:$B$4,2,0)</f>
        <v>#N/A</v>
      </c>
      <c r="I45" s="14" t="e">
        <f>SUM(H$9:$H45)</f>
        <v>#N/A</v>
      </c>
      <c r="J45" s="20">
        <v>0.2</v>
      </c>
      <c r="K45" s="16" t="e">
        <f t="shared" si="0"/>
        <v>#N/A</v>
      </c>
    </row>
    <row r="46" spans="1:11" x14ac:dyDescent="0.3">
      <c r="A46" s="8">
        <v>38</v>
      </c>
      <c r="B46" s="6"/>
      <c r="C46" s="6"/>
      <c r="D46" s="12"/>
      <c r="E46" s="6"/>
      <c r="F46" s="6"/>
      <c r="G46" s="6"/>
      <c r="H46" s="10" t="e">
        <f>VLOOKUP(D46,prijzen!$A$1:$B$4,2,0)</f>
        <v>#N/A</v>
      </c>
      <c r="I46" s="14" t="e">
        <f>SUM(H$9:$H46)</f>
        <v>#N/A</v>
      </c>
      <c r="J46" s="20">
        <v>0.2</v>
      </c>
      <c r="K46" s="16" t="e">
        <f t="shared" si="0"/>
        <v>#N/A</v>
      </c>
    </row>
    <row r="47" spans="1:11" x14ac:dyDescent="0.3">
      <c r="A47" s="8">
        <v>39</v>
      </c>
      <c r="B47" s="6"/>
      <c r="C47" s="6"/>
      <c r="D47" s="12"/>
      <c r="E47" s="6"/>
      <c r="F47" s="6"/>
      <c r="G47" s="6"/>
      <c r="H47" s="10" t="e">
        <f>VLOOKUP(D47,prijzen!$A$1:$B$4,2,0)</f>
        <v>#N/A</v>
      </c>
      <c r="I47" s="14" t="e">
        <f>SUM(H$9:$H47)</f>
        <v>#N/A</v>
      </c>
      <c r="J47" s="20">
        <v>0.2</v>
      </c>
      <c r="K47" s="16" t="e">
        <f t="shared" si="0"/>
        <v>#N/A</v>
      </c>
    </row>
    <row r="48" spans="1:11" x14ac:dyDescent="0.3">
      <c r="A48" s="8">
        <v>40</v>
      </c>
      <c r="B48" s="6"/>
      <c r="C48" s="6"/>
      <c r="D48" s="12"/>
      <c r="E48" s="6"/>
      <c r="F48" s="6"/>
      <c r="G48" s="6"/>
      <c r="H48" s="10" t="e">
        <f>VLOOKUP(D48,prijzen!$A$1:$B$4,2,0)</f>
        <v>#N/A</v>
      </c>
      <c r="I48" s="14" t="e">
        <f>SUM(H$9:$H48)</f>
        <v>#N/A</v>
      </c>
      <c r="J48" s="20">
        <v>0.2</v>
      </c>
      <c r="K48" s="16" t="e">
        <f t="shared" si="0"/>
        <v>#N/A</v>
      </c>
    </row>
    <row r="49" spans="1:11" x14ac:dyDescent="0.3">
      <c r="A49" s="8">
        <v>41</v>
      </c>
      <c r="B49" s="6"/>
      <c r="C49" s="6"/>
      <c r="D49" s="12"/>
      <c r="E49" s="6"/>
      <c r="F49" s="6"/>
      <c r="G49" s="6"/>
      <c r="H49" s="10" t="e">
        <f>VLOOKUP(D49,prijzen!$A$1:$B$4,2,0)</f>
        <v>#N/A</v>
      </c>
      <c r="I49" s="14" t="e">
        <f>SUM(H$9:$H49)</f>
        <v>#N/A</v>
      </c>
      <c r="J49" s="20">
        <v>0.2</v>
      </c>
      <c r="K49" s="16" t="e">
        <f t="shared" si="0"/>
        <v>#N/A</v>
      </c>
    </row>
    <row r="50" spans="1:11" x14ac:dyDescent="0.3">
      <c r="A50" s="8">
        <v>42</v>
      </c>
      <c r="B50" s="6"/>
      <c r="C50" s="6"/>
      <c r="D50" s="12"/>
      <c r="E50" s="6"/>
      <c r="F50" s="6"/>
      <c r="G50" s="6"/>
      <c r="H50" s="10" t="e">
        <f>VLOOKUP(D50,prijzen!$A$1:$B$4,2,0)</f>
        <v>#N/A</v>
      </c>
      <c r="I50" s="14" t="e">
        <f>SUM(H$9:$H50)</f>
        <v>#N/A</v>
      </c>
      <c r="J50" s="20">
        <v>0.2</v>
      </c>
      <c r="K50" s="16" t="e">
        <f t="shared" si="0"/>
        <v>#N/A</v>
      </c>
    </row>
    <row r="51" spans="1:11" x14ac:dyDescent="0.3">
      <c r="A51" s="8">
        <v>43</v>
      </c>
      <c r="B51" s="6"/>
      <c r="C51" s="6"/>
      <c r="D51" s="12"/>
      <c r="E51" s="6"/>
      <c r="F51" s="6"/>
      <c r="G51" s="6"/>
      <c r="H51" s="10" t="e">
        <f>VLOOKUP(D51,prijzen!$A$1:$B$4,2,0)</f>
        <v>#N/A</v>
      </c>
      <c r="I51" s="14" t="e">
        <f>SUM(H$9:$H51)</f>
        <v>#N/A</v>
      </c>
      <c r="J51" s="20">
        <v>0.2</v>
      </c>
      <c r="K51" s="16" t="e">
        <f t="shared" si="0"/>
        <v>#N/A</v>
      </c>
    </row>
    <row r="52" spans="1:11" x14ac:dyDescent="0.3">
      <c r="A52" s="8">
        <v>44</v>
      </c>
      <c r="B52" s="6"/>
      <c r="C52" s="6"/>
      <c r="D52" s="12"/>
      <c r="E52" s="6"/>
      <c r="F52" s="6"/>
      <c r="G52" s="6"/>
      <c r="H52" s="10" t="e">
        <f>VLOOKUP(D52,prijzen!$A$1:$B$4,2,0)</f>
        <v>#N/A</v>
      </c>
      <c r="I52" s="14" t="e">
        <f>SUM(H$9:$H52)</f>
        <v>#N/A</v>
      </c>
      <c r="J52" s="20">
        <v>0.2</v>
      </c>
      <c r="K52" s="16" t="e">
        <f t="shared" si="0"/>
        <v>#N/A</v>
      </c>
    </row>
    <row r="53" spans="1:11" x14ac:dyDescent="0.3">
      <c r="A53" s="8">
        <v>45</v>
      </c>
      <c r="B53" s="6"/>
      <c r="C53" s="6"/>
      <c r="D53" s="12"/>
      <c r="E53" s="6"/>
      <c r="F53" s="6"/>
      <c r="G53" s="6"/>
      <c r="H53" s="10" t="e">
        <f>VLOOKUP(D53,prijzen!$A$1:$B$4,2,0)</f>
        <v>#N/A</v>
      </c>
      <c r="I53" s="14" t="e">
        <f>SUM(H$9:$H53)</f>
        <v>#N/A</v>
      </c>
      <c r="J53" s="20">
        <v>0.2</v>
      </c>
      <c r="K53" s="16" t="e">
        <f t="shared" si="0"/>
        <v>#N/A</v>
      </c>
    </row>
    <row r="54" spans="1:11" x14ac:dyDescent="0.3">
      <c r="A54" s="8">
        <v>46</v>
      </c>
      <c r="B54" s="6"/>
      <c r="C54" s="6"/>
      <c r="D54" s="12"/>
      <c r="E54" s="6"/>
      <c r="F54" s="6"/>
      <c r="G54" s="6"/>
      <c r="H54" s="10" t="e">
        <f>VLOOKUP(D54,prijzen!$A$1:$B$4,2,0)</f>
        <v>#N/A</v>
      </c>
      <c r="I54" s="14" t="e">
        <f>SUM(H$9:$H54)</f>
        <v>#N/A</v>
      </c>
      <c r="J54" s="20">
        <v>0.2</v>
      </c>
      <c r="K54" s="16" t="e">
        <f t="shared" si="0"/>
        <v>#N/A</v>
      </c>
    </row>
    <row r="55" spans="1:11" x14ac:dyDescent="0.3">
      <c r="A55" s="8">
        <v>47</v>
      </c>
      <c r="B55" s="6"/>
      <c r="C55" s="6"/>
      <c r="D55" s="12"/>
      <c r="E55" s="6"/>
      <c r="F55" s="6"/>
      <c r="G55" s="6"/>
      <c r="H55" s="10" t="e">
        <f>VLOOKUP(D55,prijzen!$A$1:$B$4,2,0)</f>
        <v>#N/A</v>
      </c>
      <c r="I55" s="14" t="e">
        <f>SUM(H$9:$H55)</f>
        <v>#N/A</v>
      </c>
      <c r="J55" s="20">
        <v>0.2</v>
      </c>
      <c r="K55" s="16" t="e">
        <f t="shared" si="0"/>
        <v>#N/A</v>
      </c>
    </row>
    <row r="56" spans="1:11" x14ac:dyDescent="0.3">
      <c r="A56" s="8">
        <v>48</v>
      </c>
      <c r="B56" s="6"/>
      <c r="C56" s="6"/>
      <c r="D56" s="12"/>
      <c r="E56" s="6"/>
      <c r="F56" s="6"/>
      <c r="G56" s="6"/>
      <c r="H56" s="10" t="e">
        <f>VLOOKUP(D56,prijzen!$A$1:$B$4,2,0)</f>
        <v>#N/A</v>
      </c>
      <c r="I56" s="14" t="e">
        <f>SUM(H$9:$H56)</f>
        <v>#N/A</v>
      </c>
      <c r="J56" s="20">
        <v>0.2</v>
      </c>
      <c r="K56" s="16" t="e">
        <f t="shared" si="0"/>
        <v>#N/A</v>
      </c>
    </row>
    <row r="57" spans="1:11" x14ac:dyDescent="0.3">
      <c r="A57" s="8">
        <v>49</v>
      </c>
      <c r="B57" s="6"/>
      <c r="C57" s="6"/>
      <c r="D57" s="12"/>
      <c r="E57" s="6"/>
      <c r="F57" s="6"/>
      <c r="G57" s="6"/>
      <c r="H57" s="10" t="e">
        <f>VLOOKUP(D57,prijzen!$A$1:$B$4,2,0)</f>
        <v>#N/A</v>
      </c>
      <c r="I57" s="14" t="e">
        <f>SUM(H$9:$H57)</f>
        <v>#N/A</v>
      </c>
      <c r="J57" s="20">
        <v>0.2</v>
      </c>
      <c r="K57" s="16" t="e">
        <f t="shared" si="0"/>
        <v>#N/A</v>
      </c>
    </row>
    <row r="58" spans="1:11" x14ac:dyDescent="0.3">
      <c r="A58" s="8">
        <v>50</v>
      </c>
      <c r="B58" s="6"/>
      <c r="C58" s="6"/>
      <c r="D58" s="12"/>
      <c r="E58" s="6"/>
      <c r="F58" s="6"/>
      <c r="G58" s="6"/>
      <c r="H58" s="10" t="e">
        <f>VLOOKUP(D58,prijzen!$A$1:$B$4,2,0)</f>
        <v>#N/A</v>
      </c>
      <c r="I58" s="14" t="e">
        <f>SUM(H$9:$H58)</f>
        <v>#N/A</v>
      </c>
      <c r="J58" s="20">
        <v>0.2</v>
      </c>
      <c r="K58" s="16" t="e">
        <f t="shared" si="0"/>
        <v>#N/A</v>
      </c>
    </row>
    <row r="59" spans="1:11" x14ac:dyDescent="0.3">
      <c r="A59" s="8">
        <v>51</v>
      </c>
      <c r="B59" s="6"/>
      <c r="C59" s="6"/>
      <c r="D59" s="12"/>
      <c r="E59" s="6"/>
      <c r="F59" s="6"/>
      <c r="G59" s="6"/>
      <c r="H59" s="10" t="e">
        <f>VLOOKUP(D59,prijzen!$A$1:$B$4,2,0)</f>
        <v>#N/A</v>
      </c>
      <c r="I59" s="14" t="e">
        <f>SUM(H$9:$H59)</f>
        <v>#N/A</v>
      </c>
      <c r="J59" s="20">
        <v>0.2</v>
      </c>
      <c r="K59" s="16" t="e">
        <f t="shared" si="0"/>
        <v>#N/A</v>
      </c>
    </row>
    <row r="60" spans="1:11" x14ac:dyDescent="0.3">
      <c r="A60" s="8">
        <v>52</v>
      </c>
      <c r="B60" s="6"/>
      <c r="C60" s="6"/>
      <c r="D60" s="12"/>
      <c r="E60" s="6"/>
      <c r="F60" s="6"/>
      <c r="G60" s="6"/>
      <c r="H60" s="10" t="e">
        <f>VLOOKUP(D60,prijzen!$A$1:$B$4,2,0)</f>
        <v>#N/A</v>
      </c>
      <c r="I60" s="14" t="e">
        <f>SUM(H$9:$H60)</f>
        <v>#N/A</v>
      </c>
      <c r="J60" s="20">
        <v>0.2</v>
      </c>
      <c r="K60" s="16" t="e">
        <f t="shared" si="0"/>
        <v>#N/A</v>
      </c>
    </row>
    <row r="61" spans="1:11" x14ac:dyDescent="0.3">
      <c r="A61" s="8">
        <v>53</v>
      </c>
      <c r="B61" s="6"/>
      <c r="C61" s="6"/>
      <c r="D61" s="12"/>
      <c r="E61" s="6"/>
      <c r="F61" s="6"/>
      <c r="G61" s="6"/>
      <c r="H61" s="10" t="e">
        <f>VLOOKUP(D61,prijzen!$A$1:$B$4,2,0)</f>
        <v>#N/A</v>
      </c>
      <c r="I61" s="14" t="e">
        <f>SUM(H$9:$H61)</f>
        <v>#N/A</v>
      </c>
      <c r="J61" s="20">
        <v>0.2</v>
      </c>
      <c r="K61" s="16" t="e">
        <f t="shared" si="0"/>
        <v>#N/A</v>
      </c>
    </row>
    <row r="62" spans="1:11" x14ac:dyDescent="0.3">
      <c r="A62" s="8">
        <v>54</v>
      </c>
      <c r="B62" s="6"/>
      <c r="C62" s="6"/>
      <c r="D62" s="12"/>
      <c r="E62" s="6"/>
      <c r="F62" s="6"/>
      <c r="G62" s="6"/>
      <c r="H62" s="10" t="e">
        <f>VLOOKUP(D62,prijzen!$A$1:$B$4,2,0)</f>
        <v>#N/A</v>
      </c>
      <c r="I62" s="14" t="e">
        <f>SUM(H$9:$H62)</f>
        <v>#N/A</v>
      </c>
      <c r="J62" s="20">
        <v>0.2</v>
      </c>
      <c r="K62" s="16" t="e">
        <f t="shared" si="0"/>
        <v>#N/A</v>
      </c>
    </row>
    <row r="63" spans="1:11" x14ac:dyDescent="0.3">
      <c r="A63" s="8">
        <v>55</v>
      </c>
      <c r="B63" s="6"/>
      <c r="C63" s="6"/>
      <c r="D63" s="12"/>
      <c r="E63" s="6"/>
      <c r="F63" s="6"/>
      <c r="G63" s="6"/>
      <c r="H63" s="10" t="e">
        <f>VLOOKUP(D63,prijzen!$A$1:$B$4,2,0)</f>
        <v>#N/A</v>
      </c>
      <c r="I63" s="14" t="e">
        <f>SUM(H$9:$H63)</f>
        <v>#N/A</v>
      </c>
      <c r="J63" s="20">
        <v>0.2</v>
      </c>
      <c r="K63" s="16" t="e">
        <f t="shared" si="0"/>
        <v>#N/A</v>
      </c>
    </row>
    <row r="64" spans="1:11" x14ac:dyDescent="0.3">
      <c r="A64" s="8">
        <v>56</v>
      </c>
      <c r="B64" s="6"/>
      <c r="C64" s="6"/>
      <c r="D64" s="12"/>
      <c r="E64" s="6"/>
      <c r="F64" s="6"/>
      <c r="G64" s="6"/>
      <c r="H64" s="10" t="e">
        <f>VLOOKUP(D64,prijzen!$A$1:$B$4,2,0)</f>
        <v>#N/A</v>
      </c>
      <c r="I64" s="14" t="e">
        <f>SUM(H$9:$H64)</f>
        <v>#N/A</v>
      </c>
      <c r="J64" s="20">
        <v>0.2</v>
      </c>
      <c r="K64" s="16" t="e">
        <f t="shared" si="0"/>
        <v>#N/A</v>
      </c>
    </row>
    <row r="65" spans="1:11" x14ac:dyDescent="0.3">
      <c r="A65" s="8">
        <v>57</v>
      </c>
      <c r="B65" s="6"/>
      <c r="C65" s="6"/>
      <c r="D65" s="12"/>
      <c r="E65" s="6"/>
      <c r="F65" s="6"/>
      <c r="G65" s="6"/>
      <c r="H65" s="10" t="e">
        <f>VLOOKUP(D65,prijzen!$A$1:$B$4,2,0)</f>
        <v>#N/A</v>
      </c>
      <c r="I65" s="14" t="e">
        <f>SUM(H$9:$H65)</f>
        <v>#N/A</v>
      </c>
      <c r="J65" s="20">
        <v>0.2</v>
      </c>
      <c r="K65" s="16" t="e">
        <f t="shared" si="0"/>
        <v>#N/A</v>
      </c>
    </row>
    <row r="66" spans="1:11" x14ac:dyDescent="0.3">
      <c r="A66" s="8">
        <v>58</v>
      </c>
      <c r="B66" s="6"/>
      <c r="C66" s="6"/>
      <c r="D66" s="12"/>
      <c r="E66" s="6"/>
      <c r="F66" s="6"/>
      <c r="G66" s="6"/>
      <c r="H66" s="10" t="e">
        <f>VLOOKUP(D66,prijzen!$A$1:$B$4,2,0)</f>
        <v>#N/A</v>
      </c>
      <c r="I66" s="14" t="e">
        <f>SUM(H$9:$H66)</f>
        <v>#N/A</v>
      </c>
      <c r="J66" s="20">
        <v>0.2</v>
      </c>
      <c r="K66" s="16" t="e">
        <f t="shared" si="0"/>
        <v>#N/A</v>
      </c>
    </row>
    <row r="67" spans="1:11" x14ac:dyDescent="0.3">
      <c r="A67" s="8">
        <v>59</v>
      </c>
      <c r="B67" s="6"/>
      <c r="C67" s="6"/>
      <c r="D67" s="12"/>
      <c r="E67" s="6"/>
      <c r="F67" s="6"/>
      <c r="G67" s="6"/>
      <c r="H67" s="10" t="e">
        <f>VLOOKUP(D67,prijzen!$A$1:$B$4,2,0)</f>
        <v>#N/A</v>
      </c>
      <c r="I67" s="14" t="e">
        <f>SUM(H$9:$H67)</f>
        <v>#N/A</v>
      </c>
      <c r="J67" s="20">
        <v>0.2</v>
      </c>
      <c r="K67" s="16" t="e">
        <f t="shared" si="0"/>
        <v>#N/A</v>
      </c>
    </row>
    <row r="68" spans="1:11" x14ac:dyDescent="0.3">
      <c r="A68" s="8">
        <v>60</v>
      </c>
      <c r="B68" s="6"/>
      <c r="C68" s="6"/>
      <c r="D68" s="12"/>
      <c r="E68" s="6"/>
      <c r="F68" s="6"/>
      <c r="G68" s="6"/>
      <c r="H68" s="10" t="e">
        <f>VLOOKUP(D68,prijzen!$A$1:$B$4,2,0)</f>
        <v>#N/A</v>
      </c>
      <c r="I68" s="14" t="e">
        <f>SUM(H$9:$H68)</f>
        <v>#N/A</v>
      </c>
      <c r="J68" s="20">
        <v>0.2</v>
      </c>
      <c r="K68" s="16" t="e">
        <f t="shared" si="0"/>
        <v>#N/A</v>
      </c>
    </row>
    <row r="69" spans="1:11" x14ac:dyDescent="0.3">
      <c r="A69" s="8">
        <v>61</v>
      </c>
      <c r="B69" s="6"/>
      <c r="C69" s="6"/>
      <c r="D69" s="12"/>
      <c r="E69" s="6"/>
      <c r="F69" s="6"/>
      <c r="G69" s="6"/>
      <c r="H69" s="10" t="e">
        <f>VLOOKUP(D69,prijzen!$A$1:$B$4,2,0)</f>
        <v>#N/A</v>
      </c>
      <c r="I69" s="14" t="e">
        <f>SUM(H$9:$H69)</f>
        <v>#N/A</v>
      </c>
      <c r="J69" s="20">
        <v>0.2</v>
      </c>
      <c r="K69" s="16" t="e">
        <f t="shared" si="0"/>
        <v>#N/A</v>
      </c>
    </row>
    <row r="70" spans="1:11" x14ac:dyDescent="0.3">
      <c r="A70" s="8">
        <v>62</v>
      </c>
      <c r="B70" s="6"/>
      <c r="C70" s="6"/>
      <c r="D70" s="12"/>
      <c r="E70" s="6"/>
      <c r="F70" s="6"/>
      <c r="G70" s="6"/>
      <c r="H70" s="10" t="e">
        <f>VLOOKUP(D70,prijzen!$A$1:$B$4,2,0)</f>
        <v>#N/A</v>
      </c>
      <c r="I70" s="14" t="e">
        <f>SUM(H$9:$H70)</f>
        <v>#N/A</v>
      </c>
      <c r="J70" s="20">
        <v>0.2</v>
      </c>
      <c r="K70" s="16" t="e">
        <f t="shared" si="0"/>
        <v>#N/A</v>
      </c>
    </row>
    <row r="71" spans="1:11" x14ac:dyDescent="0.3">
      <c r="A71" s="8">
        <v>63</v>
      </c>
      <c r="B71" s="6"/>
      <c r="C71" s="6"/>
      <c r="D71" s="12"/>
      <c r="E71" s="6"/>
      <c r="F71" s="6"/>
      <c r="G71" s="6"/>
      <c r="H71" s="10" t="e">
        <f>VLOOKUP(D71,prijzen!$A$1:$B$4,2,0)</f>
        <v>#N/A</v>
      </c>
      <c r="I71" s="14" t="e">
        <f>SUM(H$9:$H71)</f>
        <v>#N/A</v>
      </c>
      <c r="J71" s="20">
        <v>0.2</v>
      </c>
      <c r="K71" s="16" t="e">
        <f t="shared" si="0"/>
        <v>#N/A</v>
      </c>
    </row>
    <row r="72" spans="1:11" x14ac:dyDescent="0.3">
      <c r="A72" s="8">
        <v>64</v>
      </c>
      <c r="B72" s="6"/>
      <c r="C72" s="6"/>
      <c r="D72" s="12"/>
      <c r="E72" s="6"/>
      <c r="F72" s="6"/>
      <c r="G72" s="6"/>
      <c r="H72" s="10" t="e">
        <f>VLOOKUP(D72,prijzen!$A$1:$B$4,2,0)</f>
        <v>#N/A</v>
      </c>
      <c r="I72" s="14" t="e">
        <f>SUM(H$9:$H72)</f>
        <v>#N/A</v>
      </c>
      <c r="J72" s="20">
        <v>0.2</v>
      </c>
      <c r="K72" s="16" t="e">
        <f t="shared" si="0"/>
        <v>#N/A</v>
      </c>
    </row>
    <row r="73" spans="1:11" x14ac:dyDescent="0.3">
      <c r="A73" s="8">
        <v>65</v>
      </c>
      <c r="B73" s="6"/>
      <c r="C73" s="6"/>
      <c r="D73" s="12"/>
      <c r="E73" s="6"/>
      <c r="F73" s="6"/>
      <c r="G73" s="6"/>
      <c r="H73" s="10" t="e">
        <f>VLOOKUP(D73,prijzen!$A$1:$B$4,2,0)</f>
        <v>#N/A</v>
      </c>
      <c r="I73" s="14" t="e">
        <f>SUM(H$9:$H73)</f>
        <v>#N/A</v>
      </c>
      <c r="J73" s="20">
        <v>0.2</v>
      </c>
      <c r="K73" s="16" t="e">
        <f t="shared" si="0"/>
        <v>#N/A</v>
      </c>
    </row>
    <row r="74" spans="1:11" x14ac:dyDescent="0.3">
      <c r="A74" s="8">
        <v>66</v>
      </c>
      <c r="B74" s="6"/>
      <c r="C74" s="6"/>
      <c r="D74" s="12"/>
      <c r="E74" s="6"/>
      <c r="F74" s="6"/>
      <c r="G74" s="6"/>
      <c r="H74" s="10" t="e">
        <f>VLOOKUP(D74,prijzen!$A$1:$B$4,2,0)</f>
        <v>#N/A</v>
      </c>
      <c r="I74" s="14" t="e">
        <f>SUM(H$9:$H74)</f>
        <v>#N/A</v>
      </c>
      <c r="J74" s="20">
        <v>0.2</v>
      </c>
      <c r="K74" s="16" t="e">
        <f t="shared" si="0"/>
        <v>#N/A</v>
      </c>
    </row>
    <row r="75" spans="1:11" x14ac:dyDescent="0.3">
      <c r="A75" s="8">
        <v>67</v>
      </c>
      <c r="B75" s="6"/>
      <c r="C75" s="6"/>
      <c r="D75" s="12"/>
      <c r="E75" s="6"/>
      <c r="F75" s="6"/>
      <c r="G75" s="6"/>
      <c r="H75" s="10" t="e">
        <f>VLOOKUP(D75,prijzen!$A$1:$B$4,2,0)</f>
        <v>#N/A</v>
      </c>
      <c r="I75" s="14" t="e">
        <f>SUM(H$9:$H75)</f>
        <v>#N/A</v>
      </c>
      <c r="J75" s="20">
        <v>0.2</v>
      </c>
      <c r="K75" s="16" t="e">
        <f t="shared" si="0"/>
        <v>#N/A</v>
      </c>
    </row>
    <row r="76" spans="1:11" x14ac:dyDescent="0.3">
      <c r="A76" s="8">
        <v>68</v>
      </c>
      <c r="B76" s="6"/>
      <c r="C76" s="6"/>
      <c r="D76" s="12"/>
      <c r="E76" s="6"/>
      <c r="F76" s="6"/>
      <c r="G76" s="6"/>
      <c r="H76" s="10" t="e">
        <f>VLOOKUP(D76,prijzen!$A$1:$B$4,2,0)</f>
        <v>#N/A</v>
      </c>
      <c r="I76" s="14" t="e">
        <f>SUM(H$9:$H76)</f>
        <v>#N/A</v>
      </c>
      <c r="J76" s="20">
        <v>0.2</v>
      </c>
      <c r="K76" s="16" t="e">
        <f t="shared" si="0"/>
        <v>#N/A</v>
      </c>
    </row>
    <row r="77" spans="1:11" x14ac:dyDescent="0.3">
      <c r="A77" s="8">
        <v>69</v>
      </c>
      <c r="B77" s="6"/>
      <c r="C77" s="6"/>
      <c r="D77" s="12"/>
      <c r="E77" s="6"/>
      <c r="F77" s="6"/>
      <c r="G77" s="6"/>
      <c r="H77" s="10" t="e">
        <f>VLOOKUP(D77,prijzen!$A$1:$B$4,2,0)</f>
        <v>#N/A</v>
      </c>
      <c r="I77" s="14" t="e">
        <f>SUM(H$9:$H77)</f>
        <v>#N/A</v>
      </c>
      <c r="J77" s="20">
        <v>0.2</v>
      </c>
      <c r="K77" s="16" t="e">
        <f t="shared" si="0"/>
        <v>#N/A</v>
      </c>
    </row>
    <row r="78" spans="1:11" x14ac:dyDescent="0.3">
      <c r="A78" s="8">
        <v>70</v>
      </c>
      <c r="B78" s="6"/>
      <c r="C78" s="6"/>
      <c r="D78" s="12"/>
      <c r="E78" s="6"/>
      <c r="F78" s="6"/>
      <c r="G78" s="6"/>
      <c r="H78" s="10" t="e">
        <f>VLOOKUP(D78,prijzen!$A$1:$B$4,2,0)</f>
        <v>#N/A</v>
      </c>
      <c r="I78" s="14" t="e">
        <f>SUM(H$9:$H78)</f>
        <v>#N/A</v>
      </c>
      <c r="J78" s="20">
        <v>0.2</v>
      </c>
      <c r="K78" s="16" t="e">
        <f t="shared" si="0"/>
        <v>#N/A</v>
      </c>
    </row>
    <row r="79" spans="1:11" x14ac:dyDescent="0.3">
      <c r="A79" s="8">
        <v>71</v>
      </c>
      <c r="B79" s="6"/>
      <c r="C79" s="6"/>
      <c r="D79" s="12"/>
      <c r="E79" s="6"/>
      <c r="F79" s="6"/>
      <c r="G79" s="6"/>
      <c r="H79" s="10" t="e">
        <f>VLOOKUP(D79,prijzen!$A$1:$B$4,2,0)</f>
        <v>#N/A</v>
      </c>
      <c r="I79" s="14" t="e">
        <f>SUM(H$9:$H79)</f>
        <v>#N/A</v>
      </c>
      <c r="J79" s="20">
        <v>0.2</v>
      </c>
      <c r="K79" s="16" t="e">
        <f t="shared" si="0"/>
        <v>#N/A</v>
      </c>
    </row>
    <row r="80" spans="1:11" x14ac:dyDescent="0.3">
      <c r="A80" s="8">
        <v>72</v>
      </c>
      <c r="B80" s="6"/>
      <c r="C80" s="6"/>
      <c r="D80" s="12"/>
      <c r="E80" s="6"/>
      <c r="F80" s="6"/>
      <c r="G80" s="6"/>
      <c r="H80" s="10" t="e">
        <f>VLOOKUP(D80,prijzen!$A$1:$B$4,2,0)</f>
        <v>#N/A</v>
      </c>
      <c r="I80" s="14" t="e">
        <f>SUM(H$9:$H80)</f>
        <v>#N/A</v>
      </c>
      <c r="J80" s="20">
        <v>0.2</v>
      </c>
      <c r="K80" s="16" t="e">
        <f t="shared" si="0"/>
        <v>#N/A</v>
      </c>
    </row>
    <row r="81" spans="1:11" x14ac:dyDescent="0.3">
      <c r="A81" s="8">
        <v>73</v>
      </c>
      <c r="B81" s="6"/>
      <c r="C81" s="6"/>
      <c r="D81" s="12"/>
      <c r="E81" s="6"/>
      <c r="F81" s="6"/>
      <c r="G81" s="6"/>
      <c r="H81" s="10" t="e">
        <f>VLOOKUP(D81,prijzen!$A$1:$B$4,2,0)</f>
        <v>#N/A</v>
      </c>
      <c r="I81" s="14" t="e">
        <f>SUM(H$9:$H81)</f>
        <v>#N/A</v>
      </c>
      <c r="J81" s="20">
        <v>0.2</v>
      </c>
      <c r="K81" s="16" t="e">
        <f t="shared" si="0"/>
        <v>#N/A</v>
      </c>
    </row>
    <row r="82" spans="1:11" x14ac:dyDescent="0.3">
      <c r="A82" s="8">
        <v>74</v>
      </c>
      <c r="B82" s="6"/>
      <c r="C82" s="6"/>
      <c r="D82" s="12"/>
      <c r="E82" s="6"/>
      <c r="F82" s="6"/>
      <c r="G82" s="6"/>
      <c r="H82" s="10" t="e">
        <f>VLOOKUP(D82,prijzen!$A$1:$B$4,2,0)</f>
        <v>#N/A</v>
      </c>
      <c r="I82" s="14" t="e">
        <f>SUM(H$9:$H82)</f>
        <v>#N/A</v>
      </c>
      <c r="J82" s="20">
        <v>0.2</v>
      </c>
      <c r="K82" s="16" t="e">
        <f t="shared" si="0"/>
        <v>#N/A</v>
      </c>
    </row>
    <row r="83" spans="1:11" x14ac:dyDescent="0.3">
      <c r="A83" s="8">
        <v>75</v>
      </c>
      <c r="B83" s="6"/>
      <c r="C83" s="6"/>
      <c r="D83" s="12"/>
      <c r="E83" s="6"/>
      <c r="F83" s="6"/>
      <c r="G83" s="6"/>
      <c r="H83" s="10" t="e">
        <f>VLOOKUP(D83,prijzen!$A$1:$B$4,2,0)</f>
        <v>#N/A</v>
      </c>
      <c r="I83" s="14" t="e">
        <f>SUM(H$9:$H83)</f>
        <v>#N/A</v>
      </c>
      <c r="J83" s="20">
        <v>0.2</v>
      </c>
      <c r="K83" s="16" t="e">
        <f t="shared" ref="K83:K108" si="1">SUM(I83-(PRODUCT(I83,J83)))</f>
        <v>#N/A</v>
      </c>
    </row>
    <row r="84" spans="1:11" x14ac:dyDescent="0.3">
      <c r="A84" s="8">
        <v>76</v>
      </c>
      <c r="B84" s="6"/>
      <c r="C84" s="6"/>
      <c r="D84" s="12"/>
      <c r="E84" s="6"/>
      <c r="F84" s="6"/>
      <c r="G84" s="6"/>
      <c r="H84" s="10" t="e">
        <f>VLOOKUP(D84,prijzen!$A$1:$B$4,2,0)</f>
        <v>#N/A</v>
      </c>
      <c r="I84" s="14" t="e">
        <f>SUM(H$9:$H84)</f>
        <v>#N/A</v>
      </c>
      <c r="J84" s="20">
        <v>0.2</v>
      </c>
      <c r="K84" s="16" t="e">
        <f t="shared" si="1"/>
        <v>#N/A</v>
      </c>
    </row>
    <row r="85" spans="1:11" x14ac:dyDescent="0.3">
      <c r="A85" s="8">
        <v>77</v>
      </c>
      <c r="B85" s="6"/>
      <c r="C85" s="6"/>
      <c r="D85" s="12"/>
      <c r="E85" s="6"/>
      <c r="F85" s="6"/>
      <c r="G85" s="6"/>
      <c r="H85" s="10" t="e">
        <f>VLOOKUP(D85,prijzen!$A$1:$B$4,2,0)</f>
        <v>#N/A</v>
      </c>
      <c r="I85" s="14" t="e">
        <f>SUM(H$9:$H85)</f>
        <v>#N/A</v>
      </c>
      <c r="J85" s="20">
        <v>0.2</v>
      </c>
      <c r="K85" s="16" t="e">
        <f t="shared" si="1"/>
        <v>#N/A</v>
      </c>
    </row>
    <row r="86" spans="1:11" x14ac:dyDescent="0.3">
      <c r="A86" s="8">
        <v>78</v>
      </c>
      <c r="B86" s="6"/>
      <c r="C86" s="6"/>
      <c r="D86" s="12"/>
      <c r="E86" s="6"/>
      <c r="F86" s="6"/>
      <c r="G86" s="6"/>
      <c r="H86" s="10" t="e">
        <f>VLOOKUP(D86,prijzen!$A$1:$B$4,2,0)</f>
        <v>#N/A</v>
      </c>
      <c r="I86" s="14" t="e">
        <f>SUM(H$9:$H86)</f>
        <v>#N/A</v>
      </c>
      <c r="J86" s="20">
        <v>0.2</v>
      </c>
      <c r="K86" s="16" t="e">
        <f t="shared" si="1"/>
        <v>#N/A</v>
      </c>
    </row>
    <row r="87" spans="1:11" x14ac:dyDescent="0.3">
      <c r="A87" s="8">
        <v>79</v>
      </c>
      <c r="B87" s="6"/>
      <c r="C87" s="6"/>
      <c r="D87" s="12"/>
      <c r="E87" s="6"/>
      <c r="F87" s="6"/>
      <c r="G87" s="6"/>
      <c r="H87" s="10" t="e">
        <f>VLOOKUP(D87,prijzen!$A$1:$B$4,2,0)</f>
        <v>#N/A</v>
      </c>
      <c r="I87" s="14" t="e">
        <f>SUM(H$9:$H87)</f>
        <v>#N/A</v>
      </c>
      <c r="J87" s="20">
        <v>0.2</v>
      </c>
      <c r="K87" s="16" t="e">
        <f t="shared" si="1"/>
        <v>#N/A</v>
      </c>
    </row>
    <row r="88" spans="1:11" x14ac:dyDescent="0.3">
      <c r="A88" s="8">
        <v>80</v>
      </c>
      <c r="B88" s="6"/>
      <c r="C88" s="6"/>
      <c r="D88" s="12"/>
      <c r="E88" s="6"/>
      <c r="F88" s="6"/>
      <c r="G88" s="6"/>
      <c r="H88" s="10" t="e">
        <f>VLOOKUP(D88,prijzen!$A$1:$B$4,2,0)</f>
        <v>#N/A</v>
      </c>
      <c r="I88" s="14" t="e">
        <f>SUM(H$9:$H88)</f>
        <v>#N/A</v>
      </c>
      <c r="J88" s="20">
        <v>0.2</v>
      </c>
      <c r="K88" s="16" t="e">
        <f t="shared" si="1"/>
        <v>#N/A</v>
      </c>
    </row>
    <row r="89" spans="1:11" x14ac:dyDescent="0.3">
      <c r="A89" s="8">
        <v>81</v>
      </c>
      <c r="B89" s="6"/>
      <c r="C89" s="6"/>
      <c r="D89" s="12"/>
      <c r="E89" s="6"/>
      <c r="F89" s="6"/>
      <c r="G89" s="6"/>
      <c r="H89" s="10" t="e">
        <f>VLOOKUP(D89,prijzen!$A$1:$B$4,2,0)</f>
        <v>#N/A</v>
      </c>
      <c r="I89" s="14" t="e">
        <f>SUM(H$9:$H89)</f>
        <v>#N/A</v>
      </c>
      <c r="J89" s="20">
        <v>0.2</v>
      </c>
      <c r="K89" s="16" t="e">
        <f t="shared" si="1"/>
        <v>#N/A</v>
      </c>
    </row>
    <row r="90" spans="1:11" x14ac:dyDescent="0.3">
      <c r="A90" s="8">
        <v>82</v>
      </c>
      <c r="B90" s="6"/>
      <c r="C90" s="6"/>
      <c r="D90" s="12"/>
      <c r="E90" s="6"/>
      <c r="F90" s="6"/>
      <c r="G90" s="6"/>
      <c r="H90" s="10" t="e">
        <f>VLOOKUP(D90,prijzen!$A$1:$B$4,2,0)</f>
        <v>#N/A</v>
      </c>
      <c r="I90" s="14" t="e">
        <f>SUM(H$9:$H90)</f>
        <v>#N/A</v>
      </c>
      <c r="J90" s="20">
        <v>0.2</v>
      </c>
      <c r="K90" s="16" t="e">
        <f t="shared" si="1"/>
        <v>#N/A</v>
      </c>
    </row>
    <row r="91" spans="1:11" x14ac:dyDescent="0.3">
      <c r="A91" s="8">
        <v>83</v>
      </c>
      <c r="B91" s="6"/>
      <c r="C91" s="6"/>
      <c r="D91" s="12"/>
      <c r="E91" s="6"/>
      <c r="F91" s="6"/>
      <c r="G91" s="6"/>
      <c r="H91" s="10" t="e">
        <f>VLOOKUP(D91,prijzen!$A$1:$B$4,2,0)</f>
        <v>#N/A</v>
      </c>
      <c r="I91" s="14" t="e">
        <f>SUM(H$9:$H91)</f>
        <v>#N/A</v>
      </c>
      <c r="J91" s="20">
        <v>0.2</v>
      </c>
      <c r="K91" s="16" t="e">
        <f t="shared" si="1"/>
        <v>#N/A</v>
      </c>
    </row>
    <row r="92" spans="1:11" x14ac:dyDescent="0.3">
      <c r="A92" s="8">
        <v>84</v>
      </c>
      <c r="B92" s="6"/>
      <c r="C92" s="6"/>
      <c r="D92" s="12"/>
      <c r="E92" s="6"/>
      <c r="F92" s="6"/>
      <c r="G92" s="6"/>
      <c r="H92" s="10" t="e">
        <f>VLOOKUP(D92,prijzen!$A$1:$B$4,2,0)</f>
        <v>#N/A</v>
      </c>
      <c r="I92" s="14" t="e">
        <f>SUM(H$9:$H92)</f>
        <v>#N/A</v>
      </c>
      <c r="J92" s="20">
        <v>0.2</v>
      </c>
      <c r="K92" s="16" t="e">
        <f t="shared" si="1"/>
        <v>#N/A</v>
      </c>
    </row>
    <row r="93" spans="1:11" x14ac:dyDescent="0.3">
      <c r="A93" s="8">
        <v>85</v>
      </c>
      <c r="B93" s="6"/>
      <c r="C93" s="6"/>
      <c r="D93" s="12"/>
      <c r="E93" s="6"/>
      <c r="F93" s="6"/>
      <c r="G93" s="6"/>
      <c r="H93" s="10" t="e">
        <f>VLOOKUP(D93,prijzen!$A$1:$B$4,2,0)</f>
        <v>#N/A</v>
      </c>
      <c r="I93" s="14" t="e">
        <f>SUM(H$9:$H93)</f>
        <v>#N/A</v>
      </c>
      <c r="J93" s="20">
        <v>0.2</v>
      </c>
      <c r="K93" s="16" t="e">
        <f t="shared" si="1"/>
        <v>#N/A</v>
      </c>
    </row>
    <row r="94" spans="1:11" x14ac:dyDescent="0.3">
      <c r="A94" s="8">
        <v>86</v>
      </c>
      <c r="B94" s="6"/>
      <c r="C94" s="6"/>
      <c r="D94" s="12"/>
      <c r="E94" s="6"/>
      <c r="F94" s="6"/>
      <c r="G94" s="6"/>
      <c r="H94" s="10" t="e">
        <f>VLOOKUP(D94,prijzen!$A$1:$B$4,2,0)</f>
        <v>#N/A</v>
      </c>
      <c r="I94" s="14" t="e">
        <f>SUM(H$9:$H94)</f>
        <v>#N/A</v>
      </c>
      <c r="J94" s="20">
        <v>0.2</v>
      </c>
      <c r="K94" s="16" t="e">
        <f t="shared" si="1"/>
        <v>#N/A</v>
      </c>
    </row>
    <row r="95" spans="1:11" x14ac:dyDescent="0.3">
      <c r="A95" s="8">
        <v>87</v>
      </c>
      <c r="B95" s="6"/>
      <c r="C95" s="6"/>
      <c r="D95" s="12"/>
      <c r="E95" s="6"/>
      <c r="F95" s="6"/>
      <c r="G95" s="6"/>
      <c r="H95" s="10" t="e">
        <f>VLOOKUP(D95,prijzen!$A$1:$B$4,2,0)</f>
        <v>#N/A</v>
      </c>
      <c r="I95" s="14" t="e">
        <f>SUM(H$9:$H95)</f>
        <v>#N/A</v>
      </c>
      <c r="J95" s="20">
        <v>0.2</v>
      </c>
      <c r="K95" s="16" t="e">
        <f t="shared" si="1"/>
        <v>#N/A</v>
      </c>
    </row>
    <row r="96" spans="1:11" x14ac:dyDescent="0.3">
      <c r="A96" s="8">
        <v>88</v>
      </c>
      <c r="B96" s="6"/>
      <c r="C96" s="6"/>
      <c r="D96" s="12"/>
      <c r="E96" s="6"/>
      <c r="F96" s="6"/>
      <c r="G96" s="6"/>
      <c r="H96" s="10" t="e">
        <f>VLOOKUP(D96,prijzen!$A$1:$B$4,2,0)</f>
        <v>#N/A</v>
      </c>
      <c r="I96" s="14" t="e">
        <f>SUM(H$9:$H96)</f>
        <v>#N/A</v>
      </c>
      <c r="J96" s="20">
        <v>0.2</v>
      </c>
      <c r="K96" s="16" t="e">
        <f t="shared" si="1"/>
        <v>#N/A</v>
      </c>
    </row>
    <row r="97" spans="1:11" x14ac:dyDescent="0.3">
      <c r="A97" s="8">
        <v>89</v>
      </c>
      <c r="B97" s="6"/>
      <c r="C97" s="6"/>
      <c r="D97" s="12"/>
      <c r="E97" s="6"/>
      <c r="F97" s="6"/>
      <c r="G97" s="6"/>
      <c r="H97" s="10" t="e">
        <f>VLOOKUP(D97,prijzen!$A$1:$B$4,2,0)</f>
        <v>#N/A</v>
      </c>
      <c r="I97" s="14" t="e">
        <f>SUM(H$9:$H97)</f>
        <v>#N/A</v>
      </c>
      <c r="J97" s="20">
        <v>0.2</v>
      </c>
      <c r="K97" s="16" t="e">
        <f t="shared" si="1"/>
        <v>#N/A</v>
      </c>
    </row>
    <row r="98" spans="1:11" x14ac:dyDescent="0.3">
      <c r="A98" s="8">
        <v>90</v>
      </c>
      <c r="B98" s="6"/>
      <c r="C98" s="6"/>
      <c r="D98" s="12"/>
      <c r="E98" s="6"/>
      <c r="F98" s="6"/>
      <c r="G98" s="6"/>
      <c r="H98" s="10" t="e">
        <f>VLOOKUP(D98,prijzen!$A$1:$B$4,2,0)</f>
        <v>#N/A</v>
      </c>
      <c r="I98" s="14" t="e">
        <f>SUM(H$9:$H98)</f>
        <v>#N/A</v>
      </c>
      <c r="J98" s="20">
        <v>0.2</v>
      </c>
      <c r="K98" s="16" t="e">
        <f t="shared" si="1"/>
        <v>#N/A</v>
      </c>
    </row>
    <row r="99" spans="1:11" x14ac:dyDescent="0.3">
      <c r="A99" s="8">
        <v>91</v>
      </c>
      <c r="B99" s="6"/>
      <c r="C99" s="6"/>
      <c r="D99" s="12"/>
      <c r="E99" s="6"/>
      <c r="F99" s="6"/>
      <c r="G99" s="6"/>
      <c r="H99" s="10" t="e">
        <f>VLOOKUP(D99,prijzen!$A$1:$B$4,2,0)</f>
        <v>#N/A</v>
      </c>
      <c r="I99" s="14" t="e">
        <f>SUM(H$9:$H99)</f>
        <v>#N/A</v>
      </c>
      <c r="J99" s="20">
        <v>0.2</v>
      </c>
      <c r="K99" s="16" t="e">
        <f t="shared" si="1"/>
        <v>#N/A</v>
      </c>
    </row>
    <row r="100" spans="1:11" x14ac:dyDescent="0.3">
      <c r="A100" s="8">
        <v>92</v>
      </c>
      <c r="B100" s="6"/>
      <c r="C100" s="6"/>
      <c r="D100" s="12"/>
      <c r="E100" s="6"/>
      <c r="F100" s="6"/>
      <c r="G100" s="6"/>
      <c r="H100" s="10" t="e">
        <f>VLOOKUP(D100,prijzen!$A$1:$B$4,2,0)</f>
        <v>#N/A</v>
      </c>
      <c r="I100" s="14" t="e">
        <f>SUM(H$9:$H100)</f>
        <v>#N/A</v>
      </c>
      <c r="J100" s="20">
        <v>0.2</v>
      </c>
      <c r="K100" s="16" t="e">
        <f t="shared" si="1"/>
        <v>#N/A</v>
      </c>
    </row>
    <row r="101" spans="1:11" x14ac:dyDescent="0.3">
      <c r="A101" s="8">
        <v>93</v>
      </c>
      <c r="B101" s="6"/>
      <c r="C101" s="6"/>
      <c r="D101" s="12"/>
      <c r="E101" s="6"/>
      <c r="F101" s="6"/>
      <c r="G101" s="6"/>
      <c r="H101" s="10" t="e">
        <f>VLOOKUP(D101,prijzen!$A$1:$B$4,2,0)</f>
        <v>#N/A</v>
      </c>
      <c r="I101" s="14" t="e">
        <f>SUM(H$9:$H101)</f>
        <v>#N/A</v>
      </c>
      <c r="J101" s="20">
        <v>0.2</v>
      </c>
      <c r="K101" s="16" t="e">
        <f t="shared" si="1"/>
        <v>#N/A</v>
      </c>
    </row>
    <row r="102" spans="1:11" x14ac:dyDescent="0.3">
      <c r="A102" s="8">
        <v>94</v>
      </c>
      <c r="B102" s="6"/>
      <c r="C102" s="6"/>
      <c r="D102" s="12"/>
      <c r="E102" s="6"/>
      <c r="F102" s="6"/>
      <c r="G102" s="6"/>
      <c r="H102" s="10" t="e">
        <f>VLOOKUP(D102,prijzen!$A$1:$B$4,2,0)</f>
        <v>#N/A</v>
      </c>
      <c r="I102" s="14" t="e">
        <f>SUM(H$9:$H102)</f>
        <v>#N/A</v>
      </c>
      <c r="J102" s="20">
        <v>0.2</v>
      </c>
      <c r="K102" s="16" t="e">
        <f t="shared" si="1"/>
        <v>#N/A</v>
      </c>
    </row>
    <row r="103" spans="1:11" x14ac:dyDescent="0.3">
      <c r="A103" s="8">
        <v>95</v>
      </c>
      <c r="B103" s="6"/>
      <c r="C103" s="6"/>
      <c r="D103" s="12"/>
      <c r="E103" s="6"/>
      <c r="F103" s="6"/>
      <c r="G103" s="6"/>
      <c r="H103" s="10" t="e">
        <f>VLOOKUP(D103,prijzen!$A$1:$B$4,2,0)</f>
        <v>#N/A</v>
      </c>
      <c r="I103" s="14" t="e">
        <f>SUM(H$9:$H103)</f>
        <v>#N/A</v>
      </c>
      <c r="J103" s="20">
        <v>0.2</v>
      </c>
      <c r="K103" s="16" t="e">
        <f t="shared" si="1"/>
        <v>#N/A</v>
      </c>
    </row>
    <row r="104" spans="1:11" x14ac:dyDescent="0.3">
      <c r="A104" s="8">
        <v>96</v>
      </c>
      <c r="B104" s="6"/>
      <c r="C104" s="6"/>
      <c r="D104" s="12"/>
      <c r="E104" s="6"/>
      <c r="F104" s="6"/>
      <c r="G104" s="6"/>
      <c r="H104" s="10" t="e">
        <f>VLOOKUP(D104,prijzen!$A$1:$B$4,2,0)</f>
        <v>#N/A</v>
      </c>
      <c r="I104" s="14" t="e">
        <f>SUM(H$9:$H104)</f>
        <v>#N/A</v>
      </c>
      <c r="J104" s="20">
        <v>0.2</v>
      </c>
      <c r="K104" s="16" t="e">
        <f t="shared" si="1"/>
        <v>#N/A</v>
      </c>
    </row>
    <row r="105" spans="1:11" x14ac:dyDescent="0.3">
      <c r="A105" s="8">
        <v>97</v>
      </c>
      <c r="B105" s="6"/>
      <c r="C105" s="6"/>
      <c r="D105" s="12"/>
      <c r="E105" s="6"/>
      <c r="F105" s="6"/>
      <c r="G105" s="6"/>
      <c r="H105" s="10" t="e">
        <f>VLOOKUP(D105,prijzen!$A$1:$B$4,2,0)</f>
        <v>#N/A</v>
      </c>
      <c r="I105" s="14" t="e">
        <f>SUM(H$9:$H105)</f>
        <v>#N/A</v>
      </c>
      <c r="J105" s="20">
        <v>0.2</v>
      </c>
      <c r="K105" s="16" t="e">
        <f t="shared" si="1"/>
        <v>#N/A</v>
      </c>
    </row>
    <row r="106" spans="1:11" x14ac:dyDescent="0.3">
      <c r="A106" s="8">
        <v>98</v>
      </c>
      <c r="B106" s="6"/>
      <c r="C106" s="6"/>
      <c r="D106" s="12"/>
      <c r="E106" s="6"/>
      <c r="F106" s="6"/>
      <c r="G106" s="6"/>
      <c r="H106" s="10" t="e">
        <f>VLOOKUP(D106,prijzen!$A$1:$B$4,2,0)</f>
        <v>#N/A</v>
      </c>
      <c r="I106" s="14" t="e">
        <f>SUM(H$9:$H106)</f>
        <v>#N/A</v>
      </c>
      <c r="J106" s="20">
        <v>0.2</v>
      </c>
      <c r="K106" s="16" t="e">
        <f t="shared" si="1"/>
        <v>#N/A</v>
      </c>
    </row>
    <row r="107" spans="1:11" x14ac:dyDescent="0.3">
      <c r="A107" s="8">
        <v>99</v>
      </c>
      <c r="B107" s="6"/>
      <c r="C107" s="6"/>
      <c r="D107" s="12"/>
      <c r="E107" s="6"/>
      <c r="F107" s="6"/>
      <c r="G107" s="6"/>
      <c r="H107" s="10" t="e">
        <f>VLOOKUP(D107,prijzen!$A$1:$B$4,2,0)</f>
        <v>#N/A</v>
      </c>
      <c r="I107" s="14" t="e">
        <f>SUM(H$9:$H107)</f>
        <v>#N/A</v>
      </c>
      <c r="J107" s="20">
        <v>0.2</v>
      </c>
      <c r="K107" s="16" t="e">
        <f t="shared" si="1"/>
        <v>#N/A</v>
      </c>
    </row>
    <row r="108" spans="1:11" x14ac:dyDescent="0.3">
      <c r="A108" s="8">
        <v>100</v>
      </c>
      <c r="B108" s="6"/>
      <c r="C108" s="6"/>
      <c r="D108" s="12"/>
      <c r="E108" s="6"/>
      <c r="F108" s="6"/>
      <c r="G108" s="6"/>
      <c r="H108" s="10" t="e">
        <f>VLOOKUP(D108,prijzen!$A$1:$B$4,2,0)</f>
        <v>#N/A</v>
      </c>
      <c r="I108" s="14" t="e">
        <f>SUM(H$9:$H108)</f>
        <v>#N/A</v>
      </c>
      <c r="J108" s="20">
        <v>0.2</v>
      </c>
      <c r="K108" s="16" t="e">
        <f t="shared" si="1"/>
        <v>#N/A</v>
      </c>
    </row>
  </sheetData>
  <mergeCells count="15">
    <mergeCell ref="A1:K1"/>
    <mergeCell ref="A6:B6"/>
    <mergeCell ref="A2:K2"/>
    <mergeCell ref="A3:B3"/>
    <mergeCell ref="H3:K3"/>
    <mergeCell ref="A4:B4"/>
    <mergeCell ref="H4:K4"/>
    <mergeCell ref="A5:B5"/>
    <mergeCell ref="H5:K5"/>
    <mergeCell ref="C6:K6"/>
    <mergeCell ref="H7:K7"/>
    <mergeCell ref="A7:G7"/>
    <mergeCell ref="C3:E3"/>
    <mergeCell ref="C4:E4"/>
    <mergeCell ref="C5:E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prijzen!$A$1:$A$6</xm:f>
          </x14:formula1>
          <xm:sqref>D9:D108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E18" sqref="E18"/>
    </sheetView>
  </sheetViews>
  <sheetFormatPr defaultRowHeight="14.4" x14ac:dyDescent="0.3"/>
  <cols>
    <col min="1" max="1" width="15.109375" bestFit="1" customWidth="1"/>
  </cols>
  <sheetData>
    <row r="1" spans="1:2" x14ac:dyDescent="0.3">
      <c r="A1" t="s">
        <v>28</v>
      </c>
      <c r="B1">
        <v>3</v>
      </c>
    </row>
    <row r="2" spans="1:2" x14ac:dyDescent="0.3">
      <c r="A2" t="s">
        <v>29</v>
      </c>
      <c r="B2">
        <v>3</v>
      </c>
    </row>
    <row r="3" spans="1:2" x14ac:dyDescent="0.3">
      <c r="A3" t="s">
        <v>25</v>
      </c>
      <c r="B3">
        <v>12</v>
      </c>
    </row>
    <row r="4" spans="1:2" x14ac:dyDescent="0.3">
      <c r="A4" t="s">
        <v>26</v>
      </c>
      <c r="B4">
        <v>12</v>
      </c>
    </row>
    <row r="7" spans="1:2" x14ac:dyDescent="0.3">
      <c r="A7" s="15"/>
    </row>
  </sheetData>
  <sortState xmlns:xlrd2="http://schemas.microsoft.com/office/spreadsheetml/2017/richdata2" ref="A1:B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Inschrijvingen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Roels</dc:creator>
  <cp:lastModifiedBy>Seppe De Sadeleer</cp:lastModifiedBy>
  <dcterms:created xsi:type="dcterms:W3CDTF">2023-01-15T19:25:40Z</dcterms:created>
  <dcterms:modified xsi:type="dcterms:W3CDTF">2025-12-08T13:07:28Z</dcterms:modified>
</cp:coreProperties>
</file>